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E08463E9-5CE3-4936-B2D2-816B506C2D24}" xr6:coauthVersionLast="47" xr6:coauthVersionMax="47" xr10:uidLastSave="{00000000-0000-0000-0000-000000000000}"/>
  <bookViews>
    <workbookView xWindow="-108" yWindow="-108" windowWidth="23256" windowHeight="12576" xr2:uid="{07259054-1622-4DF4-AE07-95AE7D314545}"/>
  </bookViews>
  <sheets>
    <sheet name="20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67" i="1" l="1"/>
  <c r="R467" i="1"/>
  <c r="Q467" i="1"/>
  <c r="P467" i="1"/>
  <c r="O467" i="1"/>
  <c r="N467" i="1"/>
  <c r="M467" i="1"/>
  <c r="L467" i="1"/>
  <c r="K467" i="1"/>
  <c r="S466" i="1"/>
  <c r="R466" i="1"/>
  <c r="Q466" i="1"/>
  <c r="P466" i="1"/>
  <c r="O466" i="1"/>
  <c r="N466" i="1"/>
  <c r="M466" i="1"/>
  <c r="L466" i="1"/>
  <c r="K466" i="1"/>
  <c r="S465" i="1"/>
  <c r="R465" i="1"/>
  <c r="Q465" i="1"/>
  <c r="P465" i="1"/>
  <c r="O465" i="1"/>
  <c r="N465" i="1"/>
  <c r="M465" i="1"/>
  <c r="L465" i="1"/>
  <c r="K465" i="1"/>
  <c r="K464" i="1"/>
  <c r="K463" i="1"/>
  <c r="K462" i="1"/>
  <c r="K461" i="1"/>
  <c r="K460" i="1"/>
  <c r="K459" i="1"/>
  <c r="K458" i="1"/>
  <c r="K457" i="1"/>
  <c r="K456" i="1"/>
  <c r="AJ422" i="1"/>
  <c r="AI422" i="1"/>
  <c r="AH422" i="1"/>
  <c r="AG422" i="1"/>
  <c r="AF422" i="1"/>
  <c r="AE422" i="1"/>
  <c r="AD422" i="1"/>
  <c r="AC422" i="1"/>
  <c r="AB422" i="1"/>
  <c r="AJ421" i="1"/>
  <c r="AI421" i="1"/>
  <c r="AH421" i="1"/>
  <c r="AG421" i="1"/>
  <c r="AF421" i="1"/>
  <c r="AE421" i="1"/>
  <c r="AD421" i="1"/>
  <c r="AC421" i="1"/>
  <c r="AB421" i="1"/>
  <c r="AJ420" i="1"/>
  <c r="AI420" i="1"/>
  <c r="AH420" i="1"/>
  <c r="AG420" i="1"/>
  <c r="AF420" i="1"/>
  <c r="AE420" i="1"/>
  <c r="AD420" i="1"/>
  <c r="AC420" i="1"/>
  <c r="AB420" i="1"/>
  <c r="AJ419" i="1"/>
  <c r="AI419" i="1"/>
  <c r="AH419" i="1"/>
  <c r="AG419" i="1"/>
  <c r="AF419" i="1"/>
  <c r="AE419" i="1"/>
  <c r="AD419" i="1"/>
  <c r="AC419" i="1"/>
  <c r="AB419" i="1"/>
  <c r="AJ418" i="1"/>
  <c r="AI418" i="1"/>
  <c r="AH418" i="1"/>
  <c r="AG418" i="1"/>
  <c r="AF418" i="1"/>
  <c r="AE418" i="1"/>
  <c r="AD418" i="1"/>
  <c r="AC418" i="1"/>
  <c r="AB418" i="1"/>
  <c r="AJ417" i="1"/>
  <c r="AI417" i="1"/>
  <c r="AH417" i="1"/>
  <c r="AG417" i="1"/>
  <c r="AF417" i="1"/>
  <c r="AE417" i="1"/>
  <c r="AD417" i="1"/>
  <c r="AC417" i="1"/>
  <c r="AB417" i="1"/>
  <c r="AJ416" i="1"/>
  <c r="AI416" i="1"/>
  <c r="AH416" i="1"/>
  <c r="AG416" i="1"/>
  <c r="AF416" i="1"/>
  <c r="AE416" i="1"/>
  <c r="AD416" i="1"/>
  <c r="AC416" i="1"/>
  <c r="AB416" i="1"/>
  <c r="AJ415" i="1"/>
  <c r="AI415" i="1"/>
  <c r="AH415" i="1"/>
  <c r="AG415" i="1"/>
  <c r="AF415" i="1"/>
  <c r="AE415" i="1"/>
  <c r="AD415" i="1"/>
  <c r="AC415" i="1"/>
  <c r="AB415" i="1"/>
  <c r="AJ414" i="1"/>
  <c r="AI414" i="1"/>
  <c r="AH414" i="1"/>
  <c r="AG414" i="1"/>
  <c r="AF414" i="1"/>
  <c r="AE414" i="1"/>
  <c r="AD414" i="1"/>
  <c r="AC414" i="1"/>
  <c r="AB414" i="1"/>
  <c r="AJ413" i="1"/>
  <c r="AI413" i="1"/>
  <c r="AH413" i="1"/>
  <c r="AG413" i="1"/>
  <c r="AF413" i="1"/>
  <c r="AE413" i="1"/>
  <c r="AD413" i="1"/>
  <c r="AC413" i="1"/>
  <c r="AB413" i="1"/>
  <c r="AJ412" i="1"/>
  <c r="AI412" i="1"/>
  <c r="AH412" i="1"/>
  <c r="AG412" i="1"/>
  <c r="AF412" i="1"/>
  <c r="AE412" i="1"/>
  <c r="AD412" i="1"/>
  <c r="AC412" i="1"/>
  <c r="AB412" i="1"/>
  <c r="AJ411" i="1"/>
  <c r="AI411" i="1"/>
  <c r="AH411" i="1"/>
  <c r="AG411" i="1"/>
  <c r="AF411" i="1"/>
  <c r="AE411" i="1"/>
  <c r="AD411" i="1"/>
  <c r="AC411" i="1"/>
  <c r="AB411" i="1"/>
  <c r="AJ410" i="1"/>
  <c r="AI410" i="1"/>
  <c r="AH410" i="1"/>
  <c r="AG410" i="1"/>
  <c r="AF410" i="1"/>
  <c r="AE410" i="1"/>
  <c r="AD410" i="1"/>
  <c r="AC410" i="1"/>
  <c r="AB410" i="1"/>
  <c r="AJ409" i="1"/>
  <c r="AI409" i="1"/>
  <c r="AH409" i="1"/>
  <c r="AG409" i="1"/>
  <c r="AF409" i="1"/>
  <c r="AE409" i="1"/>
  <c r="AD409" i="1"/>
  <c r="AC409" i="1"/>
  <c r="AB409" i="1"/>
  <c r="AJ408" i="1"/>
  <c r="AI408" i="1"/>
  <c r="AH408" i="1"/>
  <c r="AG408" i="1"/>
  <c r="AF408" i="1"/>
  <c r="AE408" i="1"/>
  <c r="AD408" i="1"/>
  <c r="AC408" i="1"/>
  <c r="AB408" i="1"/>
  <c r="AJ407" i="1"/>
  <c r="AI407" i="1"/>
  <c r="AH407" i="1"/>
  <c r="AG407" i="1"/>
  <c r="AF407" i="1"/>
  <c r="AE407" i="1"/>
  <c r="AD407" i="1"/>
  <c r="AC407" i="1"/>
  <c r="AB407" i="1"/>
  <c r="AJ406" i="1"/>
  <c r="AI406" i="1"/>
  <c r="AH406" i="1"/>
  <c r="AG406" i="1"/>
  <c r="AF406" i="1"/>
  <c r="AE406" i="1"/>
  <c r="AD406" i="1"/>
  <c r="AC406" i="1"/>
  <c r="AB406" i="1"/>
  <c r="AJ405" i="1"/>
  <c r="AI405" i="1"/>
  <c r="AH405" i="1"/>
  <c r="AG405" i="1"/>
  <c r="AF405" i="1"/>
  <c r="AE405" i="1"/>
  <c r="AD405" i="1"/>
  <c r="AC405" i="1"/>
  <c r="AB405" i="1"/>
  <c r="AJ404" i="1"/>
  <c r="AI404" i="1"/>
  <c r="AH404" i="1"/>
  <c r="AG404" i="1"/>
  <c r="AF404" i="1"/>
  <c r="AE404" i="1"/>
  <c r="AD404" i="1"/>
  <c r="AC404" i="1"/>
  <c r="AB404" i="1"/>
  <c r="AJ403" i="1"/>
  <c r="AI403" i="1"/>
  <c r="AH403" i="1"/>
  <c r="AG403" i="1"/>
  <c r="AF403" i="1"/>
  <c r="AE403" i="1"/>
  <c r="AD403" i="1"/>
  <c r="AC403" i="1"/>
  <c r="AB403" i="1"/>
  <c r="AJ402" i="1"/>
  <c r="AI402" i="1"/>
  <c r="AH402" i="1"/>
  <c r="AG402" i="1"/>
  <c r="AF402" i="1"/>
  <c r="AE402" i="1"/>
  <c r="AD402" i="1"/>
  <c r="AC402" i="1"/>
  <c r="AB402" i="1"/>
  <c r="AJ401" i="1"/>
  <c r="AI401" i="1"/>
  <c r="AH401" i="1"/>
  <c r="AG401" i="1"/>
  <c r="AF401" i="1"/>
  <c r="AE401" i="1"/>
  <c r="AD401" i="1"/>
  <c r="AC401" i="1"/>
  <c r="AB401" i="1"/>
  <c r="AJ400" i="1"/>
  <c r="AI400" i="1"/>
  <c r="AH400" i="1"/>
  <c r="AG400" i="1"/>
  <c r="AF400" i="1"/>
  <c r="AE400" i="1"/>
  <c r="AD400" i="1"/>
  <c r="AC400" i="1"/>
  <c r="AB400" i="1"/>
  <c r="AJ399" i="1"/>
  <c r="AI399" i="1"/>
  <c r="AH399" i="1"/>
  <c r="AG399" i="1"/>
  <c r="AF399" i="1"/>
  <c r="AE399" i="1"/>
  <c r="AD399" i="1"/>
  <c r="AC399" i="1"/>
  <c r="AB399" i="1"/>
  <c r="AJ398" i="1"/>
  <c r="AI398" i="1"/>
  <c r="AH398" i="1"/>
  <c r="AG398" i="1"/>
  <c r="AF398" i="1"/>
  <c r="AE398" i="1"/>
  <c r="AD398" i="1"/>
  <c r="AC398" i="1"/>
  <c r="AB398" i="1"/>
  <c r="AJ397" i="1"/>
  <c r="AI397" i="1"/>
  <c r="AH397" i="1"/>
  <c r="AG397" i="1"/>
  <c r="AF397" i="1"/>
  <c r="AE397" i="1"/>
  <c r="AD397" i="1"/>
  <c r="AC397" i="1"/>
  <c r="AB397" i="1"/>
  <c r="AJ396" i="1"/>
  <c r="AI396" i="1"/>
  <c r="AH396" i="1"/>
  <c r="AG396" i="1"/>
  <c r="AF396" i="1"/>
  <c r="AE396" i="1"/>
  <c r="AD396" i="1"/>
  <c r="AC396" i="1"/>
  <c r="AB396" i="1"/>
  <c r="AJ395" i="1"/>
  <c r="AI395" i="1"/>
  <c r="AH395" i="1"/>
  <c r="AG395" i="1"/>
  <c r="AF395" i="1"/>
  <c r="AE395" i="1"/>
  <c r="AD395" i="1"/>
  <c r="AC395" i="1"/>
  <c r="AB395" i="1"/>
  <c r="AJ394" i="1"/>
  <c r="AI394" i="1"/>
  <c r="AH394" i="1"/>
  <c r="AG394" i="1"/>
  <c r="AF394" i="1"/>
  <c r="AE394" i="1"/>
  <c r="AD394" i="1"/>
  <c r="AC394" i="1"/>
  <c r="AB394" i="1"/>
  <c r="AJ393" i="1"/>
  <c r="AI393" i="1"/>
  <c r="AH393" i="1"/>
  <c r="AG393" i="1"/>
  <c r="AF393" i="1"/>
  <c r="AE393" i="1"/>
  <c r="AD393" i="1"/>
  <c r="AC393" i="1"/>
  <c r="AB393" i="1"/>
  <c r="AJ392" i="1"/>
  <c r="AI392" i="1"/>
  <c r="AH392" i="1"/>
  <c r="AG392" i="1"/>
  <c r="AF392" i="1"/>
  <c r="AE392" i="1"/>
  <c r="AD392" i="1"/>
  <c r="AC392" i="1"/>
  <c r="AB392" i="1"/>
  <c r="AJ391" i="1"/>
  <c r="AI391" i="1"/>
  <c r="AH391" i="1"/>
  <c r="AG391" i="1"/>
  <c r="AF391" i="1"/>
  <c r="AE391" i="1"/>
  <c r="AD391" i="1"/>
  <c r="AC391" i="1"/>
  <c r="AB391" i="1"/>
  <c r="AJ390" i="1"/>
  <c r="AI390" i="1"/>
  <c r="AH390" i="1"/>
  <c r="AG390" i="1"/>
  <c r="AF390" i="1"/>
  <c r="AE390" i="1"/>
  <c r="AD390" i="1"/>
  <c r="AC390" i="1"/>
  <c r="AB390" i="1"/>
  <c r="AJ389" i="1"/>
  <c r="AI389" i="1"/>
  <c r="AH389" i="1"/>
  <c r="AG389" i="1"/>
  <c r="AF389" i="1"/>
  <c r="AE389" i="1"/>
  <c r="AD389" i="1"/>
  <c r="AC389" i="1"/>
  <c r="AB389" i="1"/>
  <c r="Z384" i="1"/>
  <c r="Y384" i="1"/>
  <c r="X384" i="1"/>
  <c r="S287" i="1"/>
  <c r="R287" i="1"/>
  <c r="Q287" i="1"/>
  <c r="P287" i="1"/>
  <c r="O287" i="1"/>
  <c r="N287" i="1"/>
  <c r="Q286" i="1"/>
  <c r="P286" i="1"/>
  <c r="S286" i="1" s="1"/>
  <c r="O286" i="1"/>
  <c r="R286" i="1" s="1"/>
  <c r="N286" i="1"/>
  <c r="S285" i="1"/>
  <c r="R285" i="1"/>
  <c r="Q285" i="1"/>
  <c r="P285" i="1"/>
  <c r="O285" i="1"/>
  <c r="N285" i="1"/>
  <c r="Q284" i="1"/>
  <c r="P284" i="1"/>
  <c r="S284" i="1" s="1"/>
  <c r="O284" i="1"/>
  <c r="R284" i="1" s="1"/>
  <c r="N284" i="1"/>
  <c r="S283" i="1"/>
  <c r="R283" i="1"/>
  <c r="Q283" i="1"/>
  <c r="P283" i="1"/>
  <c r="O283" i="1"/>
  <c r="N283" i="1"/>
  <c r="Q282" i="1"/>
  <c r="P282" i="1"/>
  <c r="S282" i="1" s="1"/>
  <c r="O282" i="1"/>
  <c r="R282" i="1" s="1"/>
  <c r="N282" i="1"/>
  <c r="S281" i="1"/>
  <c r="R281" i="1"/>
  <c r="Q281" i="1"/>
  <c r="P281" i="1"/>
  <c r="O281" i="1"/>
  <c r="N281" i="1"/>
  <c r="Q280" i="1"/>
  <c r="P280" i="1"/>
  <c r="S280" i="1" s="1"/>
  <c r="O280" i="1"/>
  <c r="R280" i="1" s="1"/>
  <c r="N280" i="1"/>
  <c r="S279" i="1"/>
  <c r="R279" i="1"/>
  <c r="Q279" i="1"/>
  <c r="P279" i="1"/>
  <c r="O279" i="1"/>
  <c r="N279" i="1"/>
  <c r="Q278" i="1"/>
  <c r="P278" i="1"/>
  <c r="S278" i="1" s="1"/>
  <c r="O278" i="1"/>
  <c r="R278" i="1" s="1"/>
  <c r="N278" i="1"/>
  <c r="S277" i="1"/>
  <c r="R277" i="1"/>
  <c r="Q277" i="1"/>
  <c r="P277" i="1"/>
  <c r="O277" i="1"/>
  <c r="N277" i="1"/>
  <c r="W276" i="1"/>
  <c r="V276" i="1"/>
  <c r="U276" i="1"/>
  <c r="S276" i="1"/>
  <c r="R276" i="1"/>
  <c r="Q276" i="1"/>
  <c r="P276" i="1"/>
  <c r="O276" i="1"/>
  <c r="N276" i="1"/>
  <c r="P275" i="1"/>
  <c r="W275" i="1" s="1"/>
  <c r="W277" i="1" s="1"/>
  <c r="O275" i="1"/>
  <c r="V275" i="1" s="1"/>
  <c r="V277" i="1" s="1"/>
  <c r="N275" i="1"/>
  <c r="U275" i="1" s="1"/>
  <c r="U277" i="1" s="1"/>
  <c r="S227" i="1"/>
  <c r="R227" i="1"/>
  <c r="Q227" i="1"/>
  <c r="P227" i="1"/>
  <c r="O227" i="1"/>
  <c r="N227" i="1"/>
  <c r="M227" i="1"/>
  <c r="L227" i="1"/>
  <c r="J180" i="1"/>
  <c r="J179" i="1"/>
  <c r="J160" i="1"/>
  <c r="J181" i="1" s="1"/>
  <c r="J159" i="1"/>
  <c r="J158" i="1"/>
  <c r="AF144" i="1"/>
  <c r="AF143" i="1"/>
  <c r="H143" i="1"/>
  <c r="H144" i="1" s="1"/>
  <c r="G143" i="1"/>
  <c r="G144" i="1" s="1"/>
  <c r="F143" i="1"/>
  <c r="F144" i="1" s="1"/>
  <c r="AM142" i="1"/>
  <c r="AM143" i="1" s="1"/>
  <c r="AT141" i="1"/>
  <c r="AS141" i="1"/>
  <c r="AR141" i="1"/>
  <c r="AM141" i="1"/>
  <c r="AL141" i="1"/>
  <c r="AK141" i="1"/>
  <c r="AJ141" i="1"/>
  <c r="AI141" i="1"/>
  <c r="AH141" i="1"/>
  <c r="AT140" i="1"/>
  <c r="AS140" i="1"/>
  <c r="AR140" i="1"/>
  <c r="AM140" i="1"/>
  <c r="AL140" i="1"/>
  <c r="AK140" i="1"/>
  <c r="AJ140" i="1"/>
  <c r="AI140" i="1"/>
  <c r="AH140" i="1"/>
  <c r="AT139" i="1"/>
  <c r="AS139" i="1"/>
  <c r="AR139" i="1"/>
  <c r="AM139" i="1"/>
  <c r="AL139" i="1"/>
  <c r="AK139" i="1"/>
  <c r="AJ139" i="1"/>
  <c r="AI139" i="1"/>
  <c r="AH139" i="1"/>
  <c r="AT138" i="1"/>
  <c r="AS138" i="1"/>
  <c r="AR138" i="1"/>
  <c r="AM138" i="1"/>
  <c r="AL138" i="1"/>
  <c r="AK138" i="1"/>
  <c r="AJ138" i="1"/>
  <c r="AI138" i="1"/>
  <c r="AH138" i="1"/>
  <c r="AT137" i="1"/>
  <c r="AS137" i="1"/>
  <c r="AR137" i="1"/>
  <c r="AM137" i="1"/>
  <c r="AL137" i="1"/>
  <c r="AK137" i="1"/>
  <c r="AJ137" i="1"/>
  <c r="AI137" i="1"/>
  <c r="AH137" i="1"/>
  <c r="AT136" i="1"/>
  <c r="AS136" i="1"/>
  <c r="AR136" i="1"/>
  <c r="AM136" i="1"/>
  <c r="AL136" i="1"/>
  <c r="AK136" i="1"/>
  <c r="AJ136" i="1"/>
  <c r="AI136" i="1"/>
  <c r="AH136" i="1"/>
  <c r="AT135" i="1"/>
  <c r="AS135" i="1"/>
  <c r="AR135" i="1"/>
  <c r="AM135" i="1"/>
  <c r="AL135" i="1"/>
  <c r="AK135" i="1"/>
  <c r="AJ135" i="1"/>
  <c r="AI135" i="1"/>
  <c r="AH135" i="1"/>
  <c r="AT134" i="1"/>
  <c r="AS134" i="1"/>
  <c r="AR134" i="1"/>
  <c r="AM134" i="1"/>
  <c r="AL134" i="1"/>
  <c r="AK134" i="1"/>
  <c r="AJ134" i="1"/>
  <c r="AI134" i="1"/>
  <c r="AH134" i="1"/>
  <c r="AT133" i="1"/>
  <c r="AS133" i="1"/>
  <c r="AR133" i="1"/>
  <c r="AM133" i="1"/>
  <c r="AL133" i="1"/>
  <c r="AK133" i="1"/>
  <c r="AJ133" i="1"/>
  <c r="AI133" i="1"/>
  <c r="AH133" i="1"/>
  <c r="AT132" i="1"/>
  <c r="AS132" i="1"/>
  <c r="AR132" i="1"/>
  <c r="AM132" i="1"/>
  <c r="AL132" i="1"/>
  <c r="AK132" i="1"/>
  <c r="AJ132" i="1"/>
  <c r="AI132" i="1"/>
  <c r="AH132" i="1"/>
  <c r="AT131" i="1"/>
  <c r="AS131" i="1"/>
  <c r="AR131" i="1"/>
  <c r="AM131" i="1"/>
  <c r="AL131" i="1"/>
  <c r="AK131" i="1"/>
  <c r="AJ131" i="1"/>
  <c r="AI131" i="1"/>
  <c r="AH131" i="1"/>
  <c r="AT130" i="1"/>
  <c r="AS130" i="1"/>
  <c r="AR130" i="1"/>
  <c r="AM130" i="1"/>
  <c r="AL130" i="1"/>
  <c r="AK130" i="1"/>
  <c r="AJ130" i="1"/>
  <c r="AI130" i="1"/>
  <c r="AH130" i="1"/>
  <c r="AT129" i="1"/>
  <c r="AS129" i="1"/>
  <c r="AR129" i="1"/>
  <c r="AM129" i="1"/>
  <c r="AL129" i="1"/>
  <c r="AK129" i="1"/>
  <c r="AJ129" i="1"/>
  <c r="AI129" i="1"/>
  <c r="AH129" i="1"/>
  <c r="AT128" i="1"/>
  <c r="AS128" i="1"/>
  <c r="AR128" i="1"/>
  <c r="AM128" i="1"/>
  <c r="AL128" i="1"/>
  <c r="AK128" i="1"/>
  <c r="AJ128" i="1"/>
  <c r="AI128" i="1"/>
  <c r="AH128" i="1"/>
  <c r="AT127" i="1"/>
  <c r="AS127" i="1"/>
  <c r="AR127" i="1"/>
  <c r="AM127" i="1"/>
  <c r="AL127" i="1"/>
  <c r="AK127" i="1"/>
  <c r="AJ127" i="1"/>
  <c r="AI127" i="1"/>
  <c r="AH127" i="1"/>
  <c r="AT126" i="1"/>
  <c r="AS126" i="1"/>
  <c r="AR126" i="1"/>
  <c r="AM126" i="1"/>
  <c r="AL126" i="1"/>
  <c r="AK126" i="1"/>
  <c r="AJ126" i="1"/>
  <c r="AI126" i="1"/>
  <c r="AH126" i="1"/>
  <c r="AT125" i="1"/>
  <c r="AS125" i="1"/>
  <c r="AR125" i="1"/>
  <c r="AM125" i="1"/>
  <c r="AL125" i="1"/>
  <c r="AK125" i="1"/>
  <c r="AJ125" i="1"/>
  <c r="AI125" i="1"/>
  <c r="AH125" i="1"/>
  <c r="AT124" i="1"/>
  <c r="AS124" i="1"/>
  <c r="AR124" i="1"/>
  <c r="AM124" i="1"/>
  <c r="AL124" i="1"/>
  <c r="AK124" i="1"/>
  <c r="AJ124" i="1"/>
  <c r="AI124" i="1"/>
  <c r="AH124" i="1"/>
  <c r="AT123" i="1"/>
  <c r="AS123" i="1"/>
  <c r="AR123" i="1"/>
  <c r="AM123" i="1"/>
  <c r="AL123" i="1"/>
  <c r="AK123" i="1"/>
  <c r="AJ123" i="1"/>
  <c r="AI123" i="1"/>
  <c r="AH123" i="1"/>
  <c r="AT122" i="1"/>
  <c r="AS122" i="1"/>
  <c r="AR122" i="1"/>
  <c r="AM122" i="1"/>
  <c r="AL122" i="1"/>
  <c r="AK122" i="1"/>
  <c r="AJ122" i="1"/>
  <c r="AI122" i="1"/>
  <c r="AH122" i="1"/>
  <c r="AT121" i="1"/>
  <c r="AS121" i="1"/>
  <c r="AR121" i="1"/>
  <c r="AM121" i="1"/>
  <c r="AL121" i="1"/>
  <c r="AK121" i="1"/>
  <c r="AJ121" i="1"/>
  <c r="AI121" i="1"/>
  <c r="AH121" i="1"/>
  <c r="AT120" i="1"/>
  <c r="AS120" i="1"/>
  <c r="AR120" i="1"/>
  <c r="AM120" i="1"/>
  <c r="AL120" i="1"/>
  <c r="AK120" i="1"/>
  <c r="AJ120" i="1"/>
  <c r="AI120" i="1"/>
  <c r="AH120" i="1"/>
  <c r="AT119" i="1"/>
  <c r="AS119" i="1"/>
  <c r="AR119" i="1"/>
  <c r="AM119" i="1"/>
  <c r="AL119" i="1"/>
  <c r="AK119" i="1"/>
  <c r="AJ119" i="1"/>
  <c r="AI119" i="1"/>
  <c r="AH119" i="1"/>
  <c r="AT118" i="1"/>
  <c r="AS118" i="1"/>
  <c r="AR118" i="1"/>
  <c r="AM118" i="1"/>
  <c r="AL118" i="1"/>
  <c r="AK118" i="1"/>
  <c r="AJ118" i="1"/>
  <c r="AI118" i="1"/>
  <c r="AH118" i="1"/>
  <c r="AT117" i="1"/>
  <c r="AS117" i="1"/>
  <c r="AR117" i="1"/>
  <c r="AM117" i="1"/>
  <c r="AL117" i="1"/>
  <c r="AK117" i="1"/>
  <c r="AJ117" i="1"/>
  <c r="AI117" i="1"/>
  <c r="AH117" i="1"/>
  <c r="AT116" i="1"/>
  <c r="AS116" i="1"/>
  <c r="AR116" i="1"/>
  <c r="AM116" i="1"/>
  <c r="AL116" i="1"/>
  <c r="AK116" i="1"/>
  <c r="AJ116" i="1"/>
  <c r="AI116" i="1"/>
  <c r="AH116" i="1"/>
  <c r="AT115" i="1"/>
  <c r="AS115" i="1"/>
  <c r="AR115" i="1"/>
  <c r="AM115" i="1"/>
  <c r="AL115" i="1"/>
  <c r="AK115" i="1"/>
  <c r="AJ115" i="1"/>
  <c r="AI115" i="1"/>
  <c r="AH115" i="1"/>
  <c r="AT114" i="1"/>
  <c r="AS114" i="1"/>
  <c r="AR114" i="1"/>
  <c r="AM114" i="1"/>
  <c r="AL114" i="1"/>
  <c r="AK114" i="1"/>
  <c r="AJ114" i="1"/>
  <c r="AI114" i="1"/>
  <c r="AH114" i="1"/>
  <c r="AT113" i="1"/>
  <c r="AS113" i="1"/>
  <c r="AR113" i="1"/>
  <c r="AM113" i="1"/>
  <c r="AL113" i="1"/>
  <c r="AK113" i="1"/>
  <c r="AJ113" i="1"/>
  <c r="AI113" i="1"/>
  <c r="AH113" i="1"/>
  <c r="AT112" i="1"/>
  <c r="AS112" i="1"/>
  <c r="AR112" i="1"/>
  <c r="AM112" i="1"/>
  <c r="AL112" i="1"/>
  <c r="AK112" i="1"/>
  <c r="AJ112" i="1"/>
  <c r="AI112" i="1"/>
  <c r="AH112" i="1"/>
  <c r="AT111" i="1"/>
  <c r="AS111" i="1"/>
  <c r="AR111" i="1"/>
  <c r="AM111" i="1"/>
  <c r="AL111" i="1"/>
  <c r="AK111" i="1"/>
  <c r="AJ111" i="1"/>
  <c r="AI111" i="1"/>
  <c r="AH111" i="1"/>
  <c r="AT110" i="1"/>
  <c r="AS110" i="1"/>
  <c r="AR110" i="1"/>
  <c r="AM110" i="1"/>
  <c r="AL110" i="1"/>
  <c r="AK110" i="1"/>
  <c r="AJ110" i="1"/>
  <c r="AI110" i="1"/>
  <c r="AH110" i="1"/>
  <c r="AT109" i="1"/>
  <c r="AS109" i="1"/>
  <c r="AR109" i="1"/>
  <c r="AM109" i="1"/>
  <c r="AL109" i="1"/>
  <c r="AK109" i="1"/>
  <c r="AJ109" i="1"/>
  <c r="AI109" i="1"/>
  <c r="AH109" i="1"/>
  <c r="AT108" i="1"/>
  <c r="AS108" i="1"/>
  <c r="AR108" i="1"/>
  <c r="AM108" i="1"/>
  <c r="AL108" i="1"/>
  <c r="AK108" i="1"/>
  <c r="AJ108" i="1"/>
  <c r="AI108" i="1"/>
  <c r="AH108" i="1"/>
  <c r="AC102" i="1"/>
  <c r="AB102" i="1"/>
  <c r="AA102" i="1"/>
  <c r="L102" i="1"/>
  <c r="Z101" i="1"/>
  <c r="Y101" i="1"/>
  <c r="X101" i="1"/>
  <c r="AC99" i="1"/>
  <c r="AB99" i="1"/>
  <c r="Z99" i="1"/>
  <c r="Y99" i="1"/>
  <c r="X99" i="1"/>
  <c r="AC97" i="1"/>
  <c r="AB97" i="1"/>
  <c r="AA97" i="1"/>
  <c r="AA99" i="1" s="1"/>
  <c r="AC94" i="1"/>
  <c r="AB94" i="1"/>
  <c r="AA94" i="1"/>
  <c r="AC92" i="1"/>
  <c r="AB92" i="1"/>
  <c r="AA92" i="1"/>
  <c r="AC91" i="1"/>
  <c r="AB91" i="1"/>
  <c r="AA91" i="1"/>
  <c r="AC89" i="1"/>
  <c r="AB89" i="1"/>
  <c r="AA89" i="1"/>
  <c r="AC86" i="1"/>
  <c r="AB86" i="1"/>
  <c r="AA86" i="1"/>
  <c r="AC83" i="1"/>
  <c r="AB83" i="1"/>
  <c r="AA83" i="1"/>
  <c r="AC80" i="1"/>
  <c r="AB80" i="1"/>
  <c r="AA80" i="1"/>
  <c r="AC77" i="1"/>
  <c r="AB77" i="1"/>
  <c r="AA77" i="1"/>
  <c r="AC74" i="1"/>
  <c r="AB74" i="1"/>
  <c r="AA74" i="1"/>
  <c r="AC71" i="1"/>
  <c r="AB71" i="1"/>
  <c r="AA71" i="1"/>
  <c r="AC68" i="1"/>
  <c r="AB68" i="1"/>
  <c r="AA68" i="1"/>
  <c r="AC65" i="1"/>
  <c r="AB65" i="1"/>
  <c r="AA65" i="1"/>
  <c r="AC64" i="1"/>
  <c r="AB64" i="1"/>
  <c r="AA64" i="1"/>
  <c r="AK7" i="1"/>
  <c r="AK6" i="1"/>
  <c r="AK51" i="1" s="1"/>
  <c r="AK5" i="1"/>
  <c r="AO50" i="1" l="1"/>
  <c r="AP50" i="1" s="1"/>
  <c r="AQ51" i="1"/>
  <c r="AR51" i="1" s="1"/>
  <c r="AO51" i="1"/>
  <c r="AP51" i="1" s="1"/>
  <c r="AM52" i="1"/>
  <c r="AN52" i="1" s="1"/>
  <c r="AM50" i="1"/>
  <c r="AN50" i="1" s="1"/>
  <c r="Q275" i="1"/>
  <c r="AK50" i="1"/>
  <c r="AQ50" i="1" s="1"/>
  <c r="AR50" i="1" s="1"/>
  <c r="R275" i="1"/>
  <c r="AK52" i="1"/>
  <c r="AQ52" i="1" s="1"/>
  <c r="AR52" i="1" s="1"/>
  <c r="S275" i="1"/>
  <c r="AO52" i="1"/>
  <c r="AP52" i="1" s="1"/>
  <c r="AM51" i="1"/>
  <c r="AN51" i="1" s="1"/>
</calcChain>
</file>

<file path=xl/sharedStrings.xml><?xml version="1.0" encoding="utf-8"?>
<sst xmlns="http://schemas.openxmlformats.org/spreadsheetml/2006/main" count="1454" uniqueCount="187">
  <si>
    <t>جدول1: توزيع السكان حسب المحافظات وفئات السن والجنس (حضر-ريف)</t>
  </si>
  <si>
    <t>1</t>
  </si>
  <si>
    <t>فئات السن</t>
  </si>
  <si>
    <t>الجنس</t>
  </si>
  <si>
    <t>دمشق</t>
  </si>
  <si>
    <t>حلب</t>
  </si>
  <si>
    <t>ريف دمشق</t>
  </si>
  <si>
    <t>حمص</t>
  </si>
  <si>
    <t>حماه</t>
  </si>
  <si>
    <t>اللاذقية</t>
  </si>
  <si>
    <t>الحسكة</t>
  </si>
  <si>
    <t>طرطوس</t>
  </si>
  <si>
    <t>درعا</t>
  </si>
  <si>
    <t>السويداء</t>
  </si>
  <si>
    <t>القنيطرة</t>
  </si>
  <si>
    <t>المجموع</t>
  </si>
  <si>
    <t>حضر</t>
  </si>
  <si>
    <t>ريف</t>
  </si>
  <si>
    <t>0-4</t>
  </si>
  <si>
    <t>ذكر</t>
  </si>
  <si>
    <t>0-14</t>
  </si>
  <si>
    <t>أنثى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</si>
  <si>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</si>
  <si>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</si>
  <si>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</si>
  <si>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</si>
  <si>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</si>
  <si>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</si>
  <si>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</si>
  <si>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</si>
  <si>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</si>
  <si>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</si>
  <si>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</si>
  <si>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</si>
  <si>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</si>
  <si>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65+</t>
  </si>
  <si>
    <t>كلي</t>
  </si>
  <si>
    <t>صغار</t>
  </si>
  <si>
    <t>كبار</t>
  </si>
  <si>
    <t>15-64</t>
  </si>
  <si>
    <t>جدول2: توزيع السكان (15سنة فأكثر) حسب المحافظات والحالة التعليمية والجنس (حضر-ريف)</t>
  </si>
  <si>
    <t>المحافظة</t>
  </si>
  <si>
    <t>الطبقة</t>
  </si>
  <si>
    <t>أمي</t>
  </si>
  <si>
    <t>يقرأ ويكتب</t>
  </si>
  <si>
    <t>ابتدائية</t>
  </si>
  <si>
    <t>اعدادية(تعليم أساسي)</t>
  </si>
  <si>
    <t xml:space="preserve">ثانوية </t>
  </si>
  <si>
    <t>معهد متوسط</t>
  </si>
  <si>
    <t>اجازة جامعية وأكثر</t>
  </si>
  <si>
    <t>جدول3: توزيع السكان (15سنة فأكثر) حسب المحافظات والعلاقة بقوة العمل والجنس (حضر-ريف)</t>
  </si>
  <si>
    <t>مشتغل</t>
  </si>
  <si>
    <t>متعطل سبق له العمل</t>
  </si>
  <si>
    <t>متعطل لم يسبق له العمل</t>
  </si>
  <si>
    <t>مدبرة منزل</t>
  </si>
  <si>
    <t>طالب</t>
  </si>
  <si>
    <t>غير قادر على العمل</t>
  </si>
  <si>
    <t>مكتفي</t>
  </si>
  <si>
    <t>متقاعد</t>
  </si>
  <si>
    <t>غير ذلك</t>
  </si>
  <si>
    <t>قوة العمل</t>
  </si>
  <si>
    <t>المتعطلين</t>
  </si>
  <si>
    <t>عدد السكان</t>
  </si>
  <si>
    <t xml:space="preserve">  توزع السكان 15  سنة  فأكثر  حسب  العلاقة  بقوة  العمل  والحالة التعليمية  والجنس</t>
  </si>
  <si>
    <t>العلاقة بقوة العمل</t>
  </si>
  <si>
    <t>ابتدائية فما دون</t>
  </si>
  <si>
    <t>تعليم أساسي</t>
  </si>
  <si>
    <t>معاهد  متوسطة</t>
  </si>
  <si>
    <t>جامعية فأكثر</t>
  </si>
  <si>
    <t>انثى</t>
  </si>
  <si>
    <t xml:space="preserve">مشتغل </t>
  </si>
  <si>
    <t>متعطل  سبق  له  العمل</t>
  </si>
  <si>
    <t>متعطل  لم  يسبق  له  العمل</t>
  </si>
  <si>
    <t>مدبرو  منازل</t>
  </si>
  <si>
    <t>غير  قادر  على  العمل</t>
  </si>
  <si>
    <t xml:space="preserve"> السكان ذوي النشاط الإقتصادي(15 سنة فأكثر) حسب العلاقة بقوة العمل فئات السن وأقسام النشاط الإقتصادي والجنس</t>
  </si>
  <si>
    <t xml:space="preserve"> زراعة وحراجة</t>
  </si>
  <si>
    <t xml:space="preserve"> صناعة</t>
  </si>
  <si>
    <t xml:space="preserve"> بناء وتشييد</t>
  </si>
  <si>
    <t xml:space="preserve">       تجارة    وفنادق ومطاعم</t>
  </si>
  <si>
    <t xml:space="preserve"> نقل وتخزين واتصالات</t>
  </si>
  <si>
    <t xml:space="preserve"> مال وتأمين وعقارات</t>
  </si>
  <si>
    <t xml:space="preserve"> خدمات</t>
  </si>
  <si>
    <t xml:space="preserve"> السكان النشيطون اقتصاديا (15 سنة فأكثر) حسب العلاقة بقوة العمل وفئات السن والجنس</t>
  </si>
  <si>
    <t>15 - 17</t>
  </si>
  <si>
    <t>15-24</t>
  </si>
  <si>
    <t>متعطلين</t>
  </si>
  <si>
    <t>18 - 19</t>
  </si>
  <si>
    <t xml:space="preserve">20 - 24 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</si>
  <si>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</si>
  <si>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</si>
  <si>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</si>
  <si>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</si>
  <si>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</si>
  <si>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</si>
  <si>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</si>
  <si>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</si>
  <si>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فأكثر</t>
  </si>
  <si>
    <t>السكان ذوي النشاط الإقتصادي(15 سنة فأكثر)  حسب أقسام النشاط الإقتصادي والحالة العملية والجنس</t>
  </si>
  <si>
    <t>الحالة العملية</t>
  </si>
  <si>
    <t xml:space="preserve"> تجارة وفنادق ومطاعم</t>
  </si>
  <si>
    <t>صاحب عمل</t>
  </si>
  <si>
    <t>يعمل لحسابه</t>
  </si>
  <si>
    <t>يعمل بأجر</t>
  </si>
  <si>
    <t>يعمل بدون أجر/يعمل لدى الاسرة/أخرى</t>
  </si>
  <si>
    <t>توزع  المشتغلين(15 سنة فأكثر) حسب المحافظات وأقسام المهن الرئيسية  والجنس ( حضر - ريف )</t>
  </si>
  <si>
    <t>جدول8: توزيع المشتغلين (15سنة فأكثر) حسب المحافظات وأقسام المهن الرئيسية والجنس(حضر - ريف)</t>
  </si>
  <si>
    <t>المحافظات</t>
  </si>
  <si>
    <t>المشرعون وكبار الموظفين والمديرون</t>
  </si>
  <si>
    <t>الاختصاصيون</t>
  </si>
  <si>
    <t xml:space="preserve"> االفنيون ومساعدو الاختصاصيين</t>
  </si>
  <si>
    <t xml:space="preserve"> الكتبة</t>
  </si>
  <si>
    <t xml:space="preserve"> العاملون في مهن الخدمات والبيع في الاسواق والمحلات</t>
  </si>
  <si>
    <t xml:space="preserve"> العاملون في الزراعة وصيد الاسماك</t>
  </si>
  <si>
    <t>الحرفيون والمهن المرتبطة بهم</t>
  </si>
  <si>
    <t xml:space="preserve"> مشغلو المصانع والالات وعمال التجميع</t>
  </si>
  <si>
    <t>العاملون في المهن الاولية</t>
  </si>
  <si>
    <t xml:space="preserve"> توزع المشتغلين(15 سنة فأكثر) حسب أقسام المهن الرئيسية والحالة التعليمية والجنس</t>
  </si>
  <si>
    <t>الحالة التعليمية</t>
  </si>
  <si>
    <t>ابتدائية ومادون</t>
  </si>
  <si>
    <t>معاهد متوسطة</t>
  </si>
  <si>
    <t>جامعية فاكثر</t>
  </si>
  <si>
    <t xml:space="preserve"> توزع المشتغلين(15 سنة فأكثر) حسب أقسام النشاط الإقتصادي الرئيسي والحالة العملية والجنس ( حضر  - ريف )</t>
  </si>
  <si>
    <t xml:space="preserve">الحالة العملية </t>
  </si>
  <si>
    <t>تجارة وفنادق ومطاعم</t>
  </si>
  <si>
    <t xml:space="preserve"> ذكر</t>
  </si>
  <si>
    <t xml:space="preserve"> أنثى</t>
  </si>
  <si>
    <t xml:space="preserve"> يعمل بأجر</t>
  </si>
  <si>
    <t>يعمل بدون أجر</t>
  </si>
  <si>
    <t>توزع المشتغلين(15 سنة فأكثر) حسب أقسام النشاط الإقتصادي الرئيسي والمحافظات والجنس ( حضر  - ريف )</t>
  </si>
  <si>
    <t xml:space="preserve"> توزع المشتغلين(15 سنة فأكثر) حسب أقسام النشاط الإقتصادي الرئيسي والحالة التعليمية والجنس ( حضر  - ريف )</t>
  </si>
  <si>
    <t xml:space="preserve"> توزع المشتغلين(15 سنة فأكثر) حسب أقسام النشاط الإقتصادي والقطاع والجنس</t>
  </si>
  <si>
    <t>القطاع</t>
  </si>
  <si>
    <t xml:space="preserve"> نقل وتخزين واتصالاات</t>
  </si>
  <si>
    <t>قطاع عام</t>
  </si>
  <si>
    <t>قطاع خاص</t>
  </si>
  <si>
    <t>قطاع مشترك</t>
  </si>
  <si>
    <t xml:space="preserve"> توزع المشتغلين(15 سنة فأكثر) حسب فئات السن والجنس والحالة التعليمية</t>
  </si>
  <si>
    <t xml:space="preserve"> أمي</t>
  </si>
  <si>
    <t>ملم</t>
  </si>
  <si>
    <t xml:space="preserve"> ابتدائية</t>
  </si>
  <si>
    <t xml:space="preserve"> اعدادية</t>
  </si>
  <si>
    <t>توزع المشتغلين بأجر(15 سنة فأكثر) حسب النشاط الاقتصادي (النشاط الرئيسي) وفئات الأجر الشهري والجنس</t>
  </si>
  <si>
    <t>فئات الرواتب</t>
  </si>
  <si>
    <t>-15000</t>
  </si>
  <si>
    <t>15001 - 25000</t>
  </si>
  <si>
    <t>25001 - 35000</t>
  </si>
  <si>
    <t>35001 - 45000</t>
  </si>
  <si>
    <t>45001 - 55000</t>
  </si>
  <si>
    <t>55001 - 65000</t>
  </si>
  <si>
    <t>65001+</t>
  </si>
  <si>
    <t>توزع المتعطلين (15 سنة فأكثر) حسب الحالة التعليمية والجنس</t>
  </si>
  <si>
    <t xml:space="preserve"> توزع المتعطلين(15 سنة فأكثر) الذين سبق لهم العمل حسب أقسام النشاط الإقتصادي الرئيسي والمحافظات والجنس</t>
  </si>
  <si>
    <t>الاذقية</t>
  </si>
  <si>
    <t>السكان ذوي النشاط الإقتصادي (15 سنة فأكثر) حسب القطاع و الحالة التعليمية والجنس</t>
  </si>
  <si>
    <t>توزع المتعطلين الذين سبق لهم العمل (15 سنة فأكثر) حسب المحافظات والحالة التعليمية والجنس</t>
  </si>
  <si>
    <t xml:space="preserve"> السكان ذوي النشاط الإقتصادي(15 سنة فأكثر) حسب الحالة التعليمية و فئات السن والجنس</t>
  </si>
  <si>
    <t>ذكور</t>
  </si>
  <si>
    <t xml:space="preserve">إناث </t>
  </si>
  <si>
    <t>+65</t>
  </si>
  <si>
    <t>توزع المشتغلين العاملين بأجر (15 سنة فأكثر) حسب فئات السن و القطاع</t>
  </si>
  <si>
    <t xml:space="preserve">قطاع مشترك </t>
  </si>
  <si>
    <t xml:space="preserve"> توزع المشتغلين(15 سنة فأكثر) حسب القطاع والحالة التعليمية والجنس</t>
  </si>
  <si>
    <t xml:space="preserve"> حكومي</t>
  </si>
  <si>
    <t xml:space="preserve"> خاص </t>
  </si>
  <si>
    <t>مشترك</t>
  </si>
  <si>
    <t>أخرى</t>
  </si>
  <si>
    <t>توزع المتعطلين الذين سبق لهم العمل (15 سنة فأكثر) حسب القطاع و فئات السن والجنس</t>
  </si>
  <si>
    <t xml:space="preserve">فئات السن </t>
  </si>
  <si>
    <r>
      <t xml:space="preserve">متوسط الأجرالشهري في العمل الرئيسي </t>
    </r>
    <r>
      <rPr>
        <b/>
        <sz val="12"/>
        <color rgb="FFFF0000"/>
        <rFont val="Times New Roman"/>
        <family val="1"/>
      </rPr>
      <t>للعاملين بأجر</t>
    </r>
    <r>
      <rPr>
        <b/>
        <sz val="12"/>
        <rFont val="Times New Roman"/>
        <family val="1"/>
      </rPr>
      <t xml:space="preserve"> 
( 15 سنة فأكثر ) حسب  القطاع والجنس</t>
    </r>
  </si>
  <si>
    <t>24-1</t>
  </si>
  <si>
    <t>متوسط الأجر الشهري</t>
  </si>
  <si>
    <t xml:space="preserve">      متوسط الأجرالشهري في العمل الرئيسي للعاملين بأجر    
  ( 15 سنة فأكثر ) حسب الحالة التعليمية والجنس</t>
  </si>
  <si>
    <t>24-2</t>
  </si>
  <si>
    <t>تعليم  أساسي</t>
  </si>
  <si>
    <t>ثانوية</t>
  </si>
  <si>
    <t>جامعية  فأكثر</t>
  </si>
  <si>
    <t>متوسط الأجرالشهري في العمل الرئيسي للعاملين بأجر ( 15 سنة فأكثر ) حسب فئات السن والجنس</t>
  </si>
  <si>
    <t>متوسط الأجرالشهري في العمل الرئيسي للعاملين بأجر 
( 15 سنة فأكثر ) حسب النشاط الاقتصادي والجنس</t>
  </si>
  <si>
    <t>النشاط الاقتصادي</t>
  </si>
  <si>
    <t>صناعة</t>
  </si>
  <si>
    <t>نقل و تخزين و اتصالات</t>
  </si>
  <si>
    <t>مال وتأمين وعقارات</t>
  </si>
  <si>
    <t>خدمات</t>
  </si>
  <si>
    <t>توزع قوة العمل (15 سنة فأكثر) حسب فئات السن والجنس</t>
  </si>
  <si>
    <t>عمالة الأطفال (15-17)حسب الجنس
 والنشاط الاقتصادي الرئيسي</t>
  </si>
  <si>
    <t>النقل والتخزين والاتصالات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</si>
</sst>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"/>
    <numFmt numFmtId="165" formatCode="###0.00"/>
    <numFmt numFmtId="166" formatCode="0.0"/>
  </numFmts>
  <fonts count="22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9"/>
      <color indexed="6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</font>
    <font>
      <b/>
      <sz val="14"/>
      <name val="Times New Roman"/>
      <family val="1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b/>
      <sz val="11"/>
      <color theme="1"/>
      <name val="Times New Roman"/>
      <family val="1"/>
    </font>
    <font>
      <sz val="12"/>
      <name val="Times New Roman"/>
      <family val="1"/>
    </font>
    <font>
      <b/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9"/>
      <color rgb="FF000000"/>
      <name val="Times New Roman"/>
      <family val="1"/>
    </font>
    <font>
      <sz val="11"/>
      <color rgb="FFFF0000"/>
      <name val="Times New Roman"/>
      <family val="1"/>
    </font>
    <font>
      <sz val="9"/>
      <name val="Times New Roman"/>
      <family val="1"/>
    </font>
    <font>
      <b/>
      <sz val="12"/>
      <color rgb="FFFF0000"/>
      <name val="Times New Roman"/>
      <family val="1"/>
    </font>
    <font>
      <sz val="9"/>
      <color rgb="FF00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6795556505021"/>
        <bgColor indexed="22"/>
      </patternFill>
    </fill>
    <fill>
      <patternFill patternType="solid">
        <fgColor theme="0" tint="-0.14996795556505021"/>
        <bgColor indexed="9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/>
        <bgColor indexed="9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B2CEE8"/>
      </left>
      <right style="thin">
        <color rgb="FFB2CEE8"/>
      </right>
      <top style="thin">
        <color rgb="FFB2CEE8"/>
      </top>
      <bottom style="thin">
        <color rgb="FFB2CEE8"/>
      </bottom>
      <diagonal/>
    </border>
    <border>
      <left style="thin">
        <color rgb="FFB2CEE8"/>
      </left>
      <right style="thin">
        <color rgb="FFB2CEE8"/>
      </right>
      <top style="thin">
        <color rgb="FFB2CEE8"/>
      </top>
      <bottom style="thick">
        <color rgb="FFB2CEE8"/>
      </bottom>
      <diagonal/>
    </border>
  </borders>
  <cellStyleXfs count="9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56">
    <xf numFmtId="0" fontId="0" fillId="0" borderId="0" xfId="0"/>
    <xf numFmtId="0" fontId="3" fillId="0" borderId="0" xfId="1" applyFont="1" applyAlignment="1">
      <alignment horizontal="center" vertical="center" wrapText="1"/>
    </xf>
    <xf numFmtId="0" fontId="4" fillId="0" borderId="0" xfId="0" applyFont="1"/>
    <xf numFmtId="49" fontId="5" fillId="0" borderId="0" xfId="1" applyNumberFormat="1" applyFont="1" applyAlignment="1">
      <alignment wrapText="1"/>
    </xf>
    <xf numFmtId="0" fontId="5" fillId="0" borderId="0" xfId="1" applyFont="1" applyAlignment="1">
      <alignment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left" vertical="top" wrapText="1"/>
    </xf>
    <xf numFmtId="164" fontId="7" fillId="0" borderId="10" xfId="1" applyNumberFormat="1" applyFont="1" applyBorder="1" applyAlignment="1">
      <alignment horizontal="center" vertical="center"/>
    </xf>
    <xf numFmtId="164" fontId="7" fillId="0" borderId="12" xfId="1" applyNumberFormat="1" applyFont="1" applyBorder="1" applyAlignment="1">
      <alignment horizontal="center" vertical="center"/>
    </xf>
    <xf numFmtId="164" fontId="7" fillId="0" borderId="13" xfId="1" applyNumberFormat="1" applyFont="1" applyBorder="1" applyAlignment="1">
      <alignment horizontal="center" vertical="center"/>
    </xf>
    <xf numFmtId="164" fontId="7" fillId="0" borderId="11" xfId="1" applyNumberFormat="1" applyFont="1" applyBorder="1" applyAlignment="1">
      <alignment horizontal="center" vertical="center"/>
    </xf>
    <xf numFmtId="164" fontId="6" fillId="2" borderId="10" xfId="1" applyNumberFormat="1" applyFont="1" applyFill="1" applyBorder="1" applyAlignment="1">
      <alignment horizontal="center"/>
    </xf>
    <xf numFmtId="164" fontId="6" fillId="2" borderId="13" xfId="1" applyNumberFormat="1" applyFont="1" applyFill="1" applyBorder="1" applyAlignment="1">
      <alignment horizontal="center"/>
    </xf>
    <xf numFmtId="164" fontId="6" fillId="2" borderId="12" xfId="1" applyNumberFormat="1" applyFont="1" applyFill="1" applyBorder="1" applyAlignment="1">
      <alignment horizontal="center"/>
    </xf>
    <xf numFmtId="164" fontId="4" fillId="0" borderId="0" xfId="0" applyNumberFormat="1" applyFont="1"/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left" vertical="top" wrapText="1"/>
    </xf>
    <xf numFmtId="164" fontId="7" fillId="0" borderId="14" xfId="1" applyNumberFormat="1" applyFont="1" applyBorder="1" applyAlignment="1">
      <alignment horizontal="center" vertical="center"/>
    </xf>
    <xf numFmtId="164" fontId="7" fillId="0" borderId="16" xfId="1" applyNumberFormat="1" applyFont="1" applyBorder="1" applyAlignment="1">
      <alignment horizontal="center" vertical="center"/>
    </xf>
    <xf numFmtId="164" fontId="7" fillId="0" borderId="17" xfId="1" applyNumberFormat="1" applyFont="1" applyBorder="1" applyAlignment="1">
      <alignment horizontal="center" vertical="center"/>
    </xf>
    <xf numFmtId="164" fontId="7" fillId="0" borderId="15" xfId="1" applyNumberFormat="1" applyFont="1" applyBorder="1" applyAlignment="1">
      <alignment horizontal="center" vertical="center"/>
    </xf>
    <xf numFmtId="164" fontId="6" fillId="2" borderId="14" xfId="1" applyNumberFormat="1" applyFont="1" applyFill="1" applyBorder="1" applyAlignment="1">
      <alignment horizontal="center"/>
    </xf>
    <xf numFmtId="164" fontId="6" fillId="2" borderId="17" xfId="1" applyNumberFormat="1" applyFont="1" applyFill="1" applyBorder="1" applyAlignment="1">
      <alignment horizontal="center"/>
    </xf>
    <xf numFmtId="164" fontId="6" fillId="2" borderId="16" xfId="1" applyNumberFormat="1" applyFont="1" applyFill="1" applyBorder="1" applyAlignment="1">
      <alignment horizontal="center"/>
    </xf>
    <xf numFmtId="0" fontId="6" fillId="2" borderId="18" xfId="1" applyFont="1" applyFill="1" applyBorder="1" applyAlignment="1">
      <alignment horizontal="center" vertical="center" wrapText="1"/>
    </xf>
    <xf numFmtId="0" fontId="6" fillId="2" borderId="19" xfId="1" applyFont="1" applyFill="1" applyBorder="1" applyAlignment="1">
      <alignment horizontal="left" vertical="top" wrapText="1"/>
    </xf>
    <xf numFmtId="164" fontId="7" fillId="0" borderId="18" xfId="1" applyNumberFormat="1" applyFont="1" applyBorder="1" applyAlignment="1">
      <alignment horizontal="center" vertical="center"/>
    </xf>
    <xf numFmtId="164" fontId="7" fillId="0" borderId="20" xfId="1" applyNumberFormat="1" applyFont="1" applyBorder="1" applyAlignment="1">
      <alignment horizontal="center" vertical="center"/>
    </xf>
    <xf numFmtId="164" fontId="7" fillId="0" borderId="21" xfId="1" applyNumberFormat="1" applyFont="1" applyBorder="1" applyAlignment="1">
      <alignment horizontal="center" vertical="center"/>
    </xf>
    <xf numFmtId="164" fontId="7" fillId="0" borderId="19" xfId="1" applyNumberFormat="1" applyFont="1" applyBorder="1" applyAlignment="1">
      <alignment horizontal="center" vertical="center"/>
    </xf>
    <xf numFmtId="164" fontId="6" fillId="2" borderId="18" xfId="1" applyNumberFormat="1" applyFont="1" applyFill="1" applyBorder="1" applyAlignment="1">
      <alignment horizontal="center"/>
    </xf>
    <xf numFmtId="164" fontId="6" fillId="2" borderId="21" xfId="1" applyNumberFormat="1" applyFont="1" applyFill="1" applyBorder="1" applyAlignment="1">
      <alignment horizontal="center"/>
    </xf>
    <xf numFmtId="164" fontId="6" fillId="2" borderId="20" xfId="1" applyNumberFormat="1" applyFont="1" applyFill="1" applyBorder="1" applyAlignment="1">
      <alignment horizontal="center"/>
    </xf>
    <xf numFmtId="164" fontId="6" fillId="2" borderId="10" xfId="1" applyNumberFormat="1" applyFont="1" applyFill="1" applyBorder="1" applyAlignment="1">
      <alignment horizontal="center" vertical="center"/>
    </xf>
    <xf numFmtId="164" fontId="6" fillId="2" borderId="12" xfId="1" applyNumberFormat="1" applyFont="1" applyFill="1" applyBorder="1" applyAlignment="1">
      <alignment horizontal="center" vertical="center"/>
    </xf>
    <xf numFmtId="164" fontId="6" fillId="2" borderId="13" xfId="1" applyNumberFormat="1" applyFont="1" applyFill="1" applyBorder="1" applyAlignment="1">
      <alignment horizontal="center" vertical="center"/>
    </xf>
    <xf numFmtId="164" fontId="6" fillId="2" borderId="11" xfId="1" applyNumberFormat="1" applyFont="1" applyFill="1" applyBorder="1" applyAlignment="1">
      <alignment horizontal="center" vertical="center"/>
    </xf>
    <xf numFmtId="164" fontId="6" fillId="2" borderId="14" xfId="1" applyNumberFormat="1" applyFont="1" applyFill="1" applyBorder="1" applyAlignment="1">
      <alignment horizontal="center" vertical="center"/>
    </xf>
    <xf numFmtId="164" fontId="6" fillId="2" borderId="16" xfId="1" applyNumberFormat="1" applyFont="1" applyFill="1" applyBorder="1" applyAlignment="1">
      <alignment horizontal="center" vertical="center"/>
    </xf>
    <xf numFmtId="164" fontId="6" fillId="2" borderId="17" xfId="1" applyNumberFormat="1" applyFont="1" applyFill="1" applyBorder="1" applyAlignment="1">
      <alignment horizontal="center" vertical="center"/>
    </xf>
    <xf numFmtId="164" fontId="6" fillId="2" borderId="15" xfId="1" applyNumberFormat="1" applyFont="1" applyFill="1" applyBorder="1" applyAlignment="1">
      <alignment horizontal="center" vertical="center"/>
    </xf>
    <xf numFmtId="164" fontId="6" fillId="2" borderId="18" xfId="1" applyNumberFormat="1" applyFont="1" applyFill="1" applyBorder="1" applyAlignment="1">
      <alignment horizontal="center" vertical="center"/>
    </xf>
    <xf numFmtId="164" fontId="6" fillId="2" borderId="20" xfId="1" applyNumberFormat="1" applyFont="1" applyFill="1" applyBorder="1" applyAlignment="1">
      <alignment horizontal="center" vertical="center"/>
    </xf>
    <xf numFmtId="164" fontId="6" fillId="2" borderId="21" xfId="1" applyNumberFormat="1" applyFont="1" applyFill="1" applyBorder="1" applyAlignment="1">
      <alignment horizontal="center" vertical="center"/>
    </xf>
    <xf numFmtId="164" fontId="6" fillId="2" borderId="19" xfId="1" applyNumberFormat="1" applyFont="1" applyFill="1" applyBorder="1" applyAlignment="1">
      <alignment horizontal="center" vertical="center"/>
    </xf>
    <xf numFmtId="0" fontId="4" fillId="0" borderId="5" xfId="0" applyFont="1" applyBorder="1"/>
    <xf numFmtId="0" fontId="6" fillId="2" borderId="22" xfId="1" applyFont="1" applyFill="1" applyBorder="1" applyAlignment="1">
      <alignment horizontal="center" vertical="center" wrapText="1"/>
    </xf>
    <xf numFmtId="0" fontId="6" fillId="2" borderId="23" xfId="1" applyFont="1" applyFill="1" applyBorder="1" applyAlignment="1">
      <alignment horizontal="center" wrapText="1"/>
    </xf>
    <xf numFmtId="0" fontId="6" fillId="2" borderId="24" xfId="1" applyFont="1" applyFill="1" applyBorder="1" applyAlignment="1">
      <alignment horizontal="center" wrapText="1"/>
    </xf>
    <xf numFmtId="0" fontId="6" fillId="2" borderId="25" xfId="1" applyFont="1" applyFill="1" applyBorder="1" applyAlignment="1">
      <alignment horizontal="center" wrapText="1"/>
    </xf>
    <xf numFmtId="0" fontId="6" fillId="2" borderId="11" xfId="1" applyFont="1" applyFill="1" applyBorder="1" applyAlignment="1">
      <alignment horizontal="center" wrapText="1"/>
    </xf>
    <xf numFmtId="0" fontId="6" fillId="2" borderId="26" xfId="1" applyFont="1" applyFill="1" applyBorder="1" applyAlignment="1">
      <alignment horizontal="center" wrapText="1"/>
    </xf>
    <xf numFmtId="0" fontId="8" fillId="0" borderId="0" xfId="1" applyFont="1" applyAlignment="1">
      <alignment vertical="center" wrapText="1"/>
    </xf>
    <xf numFmtId="0" fontId="6" fillId="2" borderId="27" xfId="1" applyFont="1" applyFill="1" applyBorder="1" applyAlignment="1">
      <alignment horizontal="center" vertical="center" wrapText="1"/>
    </xf>
    <xf numFmtId="0" fontId="6" fillId="2" borderId="28" xfId="1" applyFont="1" applyFill="1" applyBorder="1" applyAlignment="1">
      <alignment horizontal="center" wrapText="1"/>
    </xf>
    <xf numFmtId="0" fontId="6" fillId="2" borderId="29" xfId="1" applyFont="1" applyFill="1" applyBorder="1" applyAlignment="1">
      <alignment horizontal="center" wrapText="1"/>
    </xf>
    <xf numFmtId="0" fontId="6" fillId="2" borderId="30" xfId="1" applyFont="1" applyFill="1" applyBorder="1" applyAlignment="1">
      <alignment horizontal="center" wrapText="1"/>
    </xf>
    <xf numFmtId="164" fontId="7" fillId="3" borderId="13" xfId="1" applyNumberFormat="1" applyFont="1" applyFill="1" applyBorder="1" applyAlignment="1">
      <alignment horizontal="center" vertical="center"/>
    </xf>
    <xf numFmtId="165" fontId="9" fillId="0" borderId="0" xfId="0" applyNumberFormat="1" applyFont="1"/>
    <xf numFmtId="164" fontId="9" fillId="0" borderId="0" xfId="0" applyNumberFormat="1" applyFont="1"/>
    <xf numFmtId="0" fontId="6" fillId="2" borderId="31" xfId="1" applyFont="1" applyFill="1" applyBorder="1" applyAlignment="1">
      <alignment horizontal="center" vertical="center" wrapText="1"/>
    </xf>
    <xf numFmtId="0" fontId="6" fillId="2" borderId="32" xfId="1" applyFont="1" applyFill="1" applyBorder="1" applyAlignment="1">
      <alignment horizontal="left" vertical="top" wrapText="1"/>
    </xf>
    <xf numFmtId="164" fontId="7" fillId="0" borderId="31" xfId="1" applyNumberFormat="1" applyFont="1" applyBorder="1" applyAlignment="1">
      <alignment horizontal="center" vertical="center"/>
    </xf>
    <xf numFmtId="164" fontId="7" fillId="0" borderId="33" xfId="1" applyNumberFormat="1" applyFont="1" applyBorder="1" applyAlignment="1">
      <alignment horizontal="center" vertical="center"/>
    </xf>
    <xf numFmtId="164" fontId="7" fillId="0" borderId="34" xfId="1" applyNumberFormat="1" applyFont="1" applyBorder="1" applyAlignment="1">
      <alignment horizontal="center" vertical="center"/>
    </xf>
    <xf numFmtId="164" fontId="7" fillId="4" borderId="33" xfId="1" applyNumberFormat="1" applyFont="1" applyFill="1" applyBorder="1" applyAlignment="1">
      <alignment horizontal="center" vertical="center"/>
    </xf>
    <xf numFmtId="0" fontId="6" fillId="2" borderId="35" xfId="1" applyFont="1" applyFill="1" applyBorder="1" applyAlignment="1">
      <alignment horizontal="left" vertical="top" wrapText="1"/>
    </xf>
    <xf numFmtId="164" fontId="6" fillId="2" borderId="36" xfId="1" applyNumberFormat="1" applyFont="1" applyFill="1" applyBorder="1" applyAlignment="1">
      <alignment horizontal="center" vertical="center"/>
    </xf>
    <xf numFmtId="164" fontId="6" fillId="2" borderId="37" xfId="1" applyNumberFormat="1" applyFont="1" applyFill="1" applyBorder="1" applyAlignment="1">
      <alignment horizontal="center" vertical="center"/>
    </xf>
    <xf numFmtId="164" fontId="6" fillId="2" borderId="38" xfId="1" applyNumberFormat="1" applyFont="1" applyFill="1" applyBorder="1" applyAlignment="1">
      <alignment horizontal="center" vertical="center"/>
    </xf>
    <xf numFmtId="165" fontId="4" fillId="0" borderId="0" xfId="0" applyNumberFormat="1" applyFont="1"/>
    <xf numFmtId="166" fontId="4" fillId="0" borderId="0" xfId="0" applyNumberFormat="1" applyFont="1"/>
    <xf numFmtId="0" fontId="3" fillId="3" borderId="0" xfId="1" applyFont="1" applyFill="1" applyAlignment="1">
      <alignment horizontal="center" vertical="center" wrapText="1"/>
    </xf>
    <xf numFmtId="0" fontId="8" fillId="3" borderId="0" xfId="1" applyFont="1" applyFill="1" applyAlignment="1">
      <alignment vertical="center" wrapText="1"/>
    </xf>
    <xf numFmtId="0" fontId="5" fillId="3" borderId="0" xfId="1" applyFont="1" applyFill="1" applyAlignment="1">
      <alignment wrapText="1"/>
    </xf>
    <xf numFmtId="0" fontId="6" fillId="5" borderId="22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6" fillId="5" borderId="23" xfId="1" applyFont="1" applyFill="1" applyBorder="1" applyAlignment="1">
      <alignment horizontal="center" wrapText="1"/>
    </xf>
    <xf numFmtId="0" fontId="6" fillId="5" borderId="24" xfId="1" applyFont="1" applyFill="1" applyBorder="1" applyAlignment="1">
      <alignment horizontal="center" wrapText="1"/>
    </xf>
    <xf numFmtId="0" fontId="6" fillId="5" borderId="25" xfId="1" applyFont="1" applyFill="1" applyBorder="1" applyAlignment="1">
      <alignment horizontal="center" wrapText="1"/>
    </xf>
    <xf numFmtId="0" fontId="4" fillId="3" borderId="0" xfId="0" applyFont="1" applyFill="1"/>
    <xf numFmtId="0" fontId="4" fillId="0" borderId="39" xfId="0" applyFont="1" applyBorder="1" applyAlignment="1">
      <alignment horizontal="center"/>
    </xf>
    <xf numFmtId="0" fontId="6" fillId="5" borderId="27" xfId="1" applyFont="1" applyFill="1" applyBorder="1" applyAlignment="1">
      <alignment horizontal="center" vertical="center" wrapText="1"/>
    </xf>
    <xf numFmtId="0" fontId="6" fillId="5" borderId="4" xfId="1" applyFont="1" applyFill="1" applyBorder="1" applyAlignment="1">
      <alignment horizontal="center" vertical="center" wrapText="1"/>
    </xf>
    <xf numFmtId="0" fontId="6" fillId="5" borderId="18" xfId="1" applyFont="1" applyFill="1" applyBorder="1" applyAlignment="1">
      <alignment horizontal="center" wrapText="1"/>
    </xf>
    <xf numFmtId="0" fontId="6" fillId="5" borderId="21" xfId="1" applyFont="1" applyFill="1" applyBorder="1" applyAlignment="1">
      <alignment horizontal="center" wrapText="1"/>
    </xf>
    <xf numFmtId="0" fontId="6" fillId="5" borderId="20" xfId="1" applyFont="1" applyFill="1" applyBorder="1" applyAlignment="1">
      <alignment horizontal="center" wrapText="1"/>
    </xf>
    <xf numFmtId="0" fontId="6" fillId="5" borderId="31" xfId="1" applyFont="1" applyFill="1" applyBorder="1" applyAlignment="1">
      <alignment horizontal="center" vertical="center" wrapText="1"/>
    </xf>
    <xf numFmtId="0" fontId="6" fillId="5" borderId="35" xfId="1" applyFont="1" applyFill="1" applyBorder="1" applyAlignment="1">
      <alignment horizontal="left" vertical="top" wrapText="1"/>
    </xf>
    <xf numFmtId="164" fontId="7" fillId="3" borderId="36" xfId="1" applyNumberFormat="1" applyFont="1" applyFill="1" applyBorder="1" applyAlignment="1">
      <alignment horizontal="center" vertical="center"/>
    </xf>
    <xf numFmtId="164" fontId="7" fillId="3" borderId="37" xfId="1" applyNumberFormat="1" applyFont="1" applyFill="1" applyBorder="1" applyAlignment="1">
      <alignment horizontal="center" vertical="center"/>
    </xf>
    <xf numFmtId="164" fontId="7" fillId="3" borderId="38" xfId="1" applyNumberFormat="1" applyFont="1" applyFill="1" applyBorder="1" applyAlignment="1">
      <alignment horizontal="center" vertical="center"/>
    </xf>
    <xf numFmtId="164" fontId="6" fillId="5" borderId="27" xfId="1" applyNumberFormat="1" applyFont="1" applyFill="1" applyBorder="1" applyAlignment="1">
      <alignment horizontal="center" vertical="center"/>
    </xf>
    <xf numFmtId="164" fontId="6" fillId="5" borderId="40" xfId="1" applyNumberFormat="1" applyFont="1" applyFill="1" applyBorder="1" applyAlignment="1">
      <alignment horizontal="center" vertical="center"/>
    </xf>
    <xf numFmtId="164" fontId="6" fillId="5" borderId="41" xfId="1" applyNumberFormat="1" applyFont="1" applyFill="1" applyBorder="1" applyAlignment="1">
      <alignment horizontal="center" vertical="center"/>
    </xf>
    <xf numFmtId="164" fontId="4" fillId="3" borderId="0" xfId="0" applyNumberFormat="1" applyFont="1" applyFill="1"/>
    <xf numFmtId="0" fontId="6" fillId="5" borderId="19" xfId="1" applyFont="1" applyFill="1" applyBorder="1" applyAlignment="1">
      <alignment horizontal="left" vertical="top" wrapText="1"/>
    </xf>
    <xf numFmtId="164" fontId="7" fillId="3" borderId="18" xfId="1" applyNumberFormat="1" applyFont="1" applyFill="1" applyBorder="1" applyAlignment="1">
      <alignment horizontal="center" vertical="center"/>
    </xf>
    <xf numFmtId="164" fontId="7" fillId="3" borderId="21" xfId="1" applyNumberFormat="1" applyFont="1" applyFill="1" applyBorder="1" applyAlignment="1">
      <alignment horizontal="center" vertical="center"/>
    </xf>
    <xf numFmtId="164" fontId="7" fillId="3" borderId="20" xfId="1" applyNumberFormat="1" applyFont="1" applyFill="1" applyBorder="1" applyAlignment="1">
      <alignment horizontal="center" vertical="center"/>
    </xf>
    <xf numFmtId="164" fontId="6" fillId="5" borderId="18" xfId="1" applyNumberFormat="1" applyFont="1" applyFill="1" applyBorder="1" applyAlignment="1">
      <alignment horizontal="center" vertical="center"/>
    </xf>
    <xf numFmtId="164" fontId="6" fillId="5" borderId="21" xfId="1" applyNumberFormat="1" applyFont="1" applyFill="1" applyBorder="1" applyAlignment="1">
      <alignment horizontal="center" vertical="center"/>
    </xf>
    <xf numFmtId="164" fontId="6" fillId="5" borderId="20" xfId="1" applyNumberFormat="1" applyFont="1" applyFill="1" applyBorder="1" applyAlignment="1">
      <alignment horizontal="center" vertical="center"/>
    </xf>
    <xf numFmtId="0" fontId="6" fillId="5" borderId="11" xfId="1" applyFont="1" applyFill="1" applyBorder="1" applyAlignment="1">
      <alignment horizontal="left" vertical="top" wrapText="1"/>
    </xf>
    <xf numFmtId="164" fontId="7" fillId="3" borderId="10" xfId="1" applyNumberFormat="1" applyFont="1" applyFill="1" applyBorder="1" applyAlignment="1">
      <alignment horizontal="center" vertical="center"/>
    </xf>
    <xf numFmtId="164" fontId="7" fillId="3" borderId="12" xfId="1" applyNumberFormat="1" applyFont="1" applyFill="1" applyBorder="1" applyAlignment="1">
      <alignment horizontal="center" vertical="center"/>
    </xf>
    <xf numFmtId="0" fontId="6" fillId="5" borderId="32" xfId="1" applyFont="1" applyFill="1" applyBorder="1" applyAlignment="1">
      <alignment horizontal="left" vertical="top" wrapText="1"/>
    </xf>
    <xf numFmtId="164" fontId="7" fillId="3" borderId="31" xfId="1" applyNumberFormat="1" applyFont="1" applyFill="1" applyBorder="1" applyAlignment="1">
      <alignment horizontal="center" vertical="center"/>
    </xf>
    <xf numFmtId="164" fontId="7" fillId="3" borderId="33" xfId="1" applyNumberFormat="1" applyFont="1" applyFill="1" applyBorder="1" applyAlignment="1">
      <alignment horizontal="center" vertical="center"/>
    </xf>
    <xf numFmtId="164" fontId="7" fillId="3" borderId="34" xfId="1" applyNumberFormat="1" applyFont="1" applyFill="1" applyBorder="1" applyAlignment="1">
      <alignment horizontal="center" vertical="center"/>
    </xf>
    <xf numFmtId="0" fontId="6" fillId="5" borderId="15" xfId="1" applyFont="1" applyFill="1" applyBorder="1" applyAlignment="1">
      <alignment horizontal="left" vertical="top" wrapText="1"/>
    </xf>
    <xf numFmtId="164" fontId="7" fillId="3" borderId="14" xfId="1" applyNumberFormat="1" applyFont="1" applyFill="1" applyBorder="1" applyAlignment="1">
      <alignment horizontal="center" vertical="center"/>
    </xf>
    <xf numFmtId="164" fontId="7" fillId="3" borderId="17" xfId="1" applyNumberFormat="1" applyFont="1" applyFill="1" applyBorder="1" applyAlignment="1">
      <alignment horizontal="center" vertical="center"/>
    </xf>
    <xf numFmtId="164" fontId="7" fillId="3" borderId="16" xfId="1" applyNumberFormat="1" applyFont="1" applyFill="1" applyBorder="1" applyAlignment="1">
      <alignment horizontal="center" vertical="center"/>
    </xf>
    <xf numFmtId="0" fontId="6" fillId="5" borderId="42" xfId="1" applyFont="1" applyFill="1" applyBorder="1" applyAlignment="1">
      <alignment horizontal="left" vertical="top" wrapText="1"/>
    </xf>
    <xf numFmtId="164" fontId="7" fillId="3" borderId="28" xfId="1" applyNumberFormat="1" applyFont="1" applyFill="1" applyBorder="1" applyAlignment="1">
      <alignment horizontal="center" vertical="center"/>
    </xf>
    <xf numFmtId="164" fontId="7" fillId="3" borderId="29" xfId="1" applyNumberFormat="1" applyFont="1" applyFill="1" applyBorder="1" applyAlignment="1">
      <alignment horizontal="center" vertical="center"/>
    </xf>
    <xf numFmtId="164" fontId="7" fillId="3" borderId="30" xfId="1" applyNumberFormat="1" applyFont="1" applyFill="1" applyBorder="1" applyAlignment="1">
      <alignment horizontal="center" vertical="center"/>
    </xf>
    <xf numFmtId="164" fontId="6" fillId="5" borderId="28" xfId="1" applyNumberFormat="1" applyFont="1" applyFill="1" applyBorder="1" applyAlignment="1">
      <alignment horizontal="center" vertical="center"/>
    </xf>
    <xf numFmtId="164" fontId="6" fillId="5" borderId="29" xfId="1" applyNumberFormat="1" applyFont="1" applyFill="1" applyBorder="1" applyAlignment="1">
      <alignment horizontal="center" vertical="center"/>
    </xf>
    <xf numFmtId="164" fontId="6" fillId="5" borderId="30" xfId="1" applyNumberFormat="1" applyFont="1" applyFill="1" applyBorder="1" applyAlignment="1">
      <alignment horizontal="center" vertical="center"/>
    </xf>
    <xf numFmtId="0" fontId="6" fillId="5" borderId="10" xfId="1" applyFont="1" applyFill="1" applyBorder="1" applyAlignment="1">
      <alignment horizontal="center" vertical="center" wrapText="1"/>
    </xf>
    <xf numFmtId="164" fontId="6" fillId="5" borderId="10" xfId="1" applyNumberFormat="1" applyFont="1" applyFill="1" applyBorder="1" applyAlignment="1">
      <alignment horizontal="center" vertical="center"/>
    </xf>
    <xf numFmtId="164" fontId="6" fillId="5" borderId="13" xfId="1" applyNumberFormat="1" applyFont="1" applyFill="1" applyBorder="1" applyAlignment="1">
      <alignment horizontal="center" vertical="center"/>
    </xf>
    <xf numFmtId="164" fontId="6" fillId="5" borderId="12" xfId="1" applyNumberFormat="1" applyFont="1" applyFill="1" applyBorder="1" applyAlignment="1">
      <alignment horizontal="center" vertical="center"/>
    </xf>
    <xf numFmtId="0" fontId="6" fillId="5" borderId="14" xfId="1" applyFont="1" applyFill="1" applyBorder="1" applyAlignment="1">
      <alignment horizontal="center" vertical="center" wrapText="1"/>
    </xf>
    <xf numFmtId="164" fontId="6" fillId="5" borderId="14" xfId="1" applyNumberFormat="1" applyFont="1" applyFill="1" applyBorder="1" applyAlignment="1">
      <alignment horizontal="center" vertical="center"/>
    </xf>
    <xf numFmtId="164" fontId="6" fillId="5" borderId="17" xfId="1" applyNumberFormat="1" applyFont="1" applyFill="1" applyBorder="1" applyAlignment="1">
      <alignment horizontal="center" vertical="center"/>
    </xf>
    <xf numFmtId="164" fontId="6" fillId="5" borderId="16" xfId="1" applyNumberFormat="1" applyFont="1" applyFill="1" applyBorder="1" applyAlignment="1">
      <alignment horizontal="center" vertical="center"/>
    </xf>
    <xf numFmtId="0" fontId="6" fillId="5" borderId="18" xfId="1" applyFont="1" applyFill="1" applyBorder="1" applyAlignment="1">
      <alignment horizontal="center" vertical="center" wrapText="1"/>
    </xf>
    <xf numFmtId="3" fontId="3" fillId="3" borderId="0" xfId="0" applyNumberFormat="1" applyFont="1" applyFill="1" applyAlignment="1">
      <alignment horizontal="center" vertical="center" wrapText="1"/>
    </xf>
    <xf numFmtId="3" fontId="10" fillId="0" borderId="0" xfId="0" applyNumberFormat="1" applyFont="1" applyAlignment="1">
      <alignment vertical="center" wrapText="1"/>
    </xf>
    <xf numFmtId="3" fontId="3" fillId="3" borderId="0" xfId="0" applyNumberFormat="1" applyFont="1" applyFill="1" applyAlignment="1">
      <alignment horizontal="center" vertical="center" wrapText="1"/>
    </xf>
    <xf numFmtId="1" fontId="3" fillId="3" borderId="0" xfId="0" applyNumberFormat="1" applyFont="1" applyFill="1" applyAlignment="1">
      <alignment horizontal="right" vertical="center"/>
    </xf>
    <xf numFmtId="3" fontId="3" fillId="0" borderId="0" xfId="0" applyNumberFormat="1" applyFont="1" applyAlignment="1">
      <alignment horizontal="center" vertical="center" wrapText="1"/>
    </xf>
    <xf numFmtId="3" fontId="6" fillId="6" borderId="43" xfId="0" applyNumberFormat="1" applyFont="1" applyFill="1" applyBorder="1" applyAlignment="1">
      <alignment horizontal="center" vertical="center" wrapText="1"/>
    </xf>
    <xf numFmtId="3" fontId="6" fillId="6" borderId="44" xfId="0" applyNumberFormat="1" applyFont="1" applyFill="1" applyBorder="1" applyAlignment="1">
      <alignment horizontal="center" vertical="center" wrapText="1"/>
    </xf>
    <xf numFmtId="166" fontId="6" fillId="6" borderId="22" xfId="0" applyNumberFormat="1" applyFont="1" applyFill="1" applyBorder="1" applyAlignment="1">
      <alignment horizontal="center" vertical="center" wrapText="1"/>
    </xf>
    <xf numFmtId="166" fontId="6" fillId="6" borderId="13" xfId="0" applyNumberFormat="1" applyFont="1" applyFill="1" applyBorder="1" applyAlignment="1">
      <alignment horizontal="left" vertical="center" wrapText="1"/>
    </xf>
    <xf numFmtId="1" fontId="6" fillId="3" borderId="13" xfId="0" applyNumberFormat="1" applyFont="1" applyFill="1" applyBorder="1" applyAlignment="1">
      <alignment horizontal="center" vertical="center" wrapText="1"/>
    </xf>
    <xf numFmtId="166" fontId="6" fillId="6" borderId="31" xfId="0" applyNumberFormat="1" applyFont="1" applyFill="1" applyBorder="1" applyAlignment="1">
      <alignment horizontal="center" vertical="center" wrapText="1"/>
    </xf>
    <xf numFmtId="166" fontId="6" fillId="6" borderId="17" xfId="0" applyNumberFormat="1" applyFont="1" applyFill="1" applyBorder="1" applyAlignment="1">
      <alignment horizontal="left" vertical="center" wrapText="1"/>
    </xf>
    <xf numFmtId="1" fontId="6" fillId="3" borderId="17" xfId="0" applyNumberFormat="1" applyFont="1" applyFill="1" applyBorder="1" applyAlignment="1">
      <alignment horizontal="center" vertical="center" wrapText="1"/>
    </xf>
    <xf numFmtId="166" fontId="6" fillId="6" borderId="27" xfId="0" applyNumberFormat="1" applyFont="1" applyFill="1" applyBorder="1" applyAlignment="1">
      <alignment horizontal="center" vertical="center" wrapText="1"/>
    </xf>
    <xf numFmtId="166" fontId="6" fillId="6" borderId="21" xfId="0" applyNumberFormat="1" applyFont="1" applyFill="1" applyBorder="1" applyAlignment="1">
      <alignment horizontal="left" vertical="center" wrapText="1"/>
    </xf>
    <xf numFmtId="1" fontId="6" fillId="3" borderId="21" xfId="0" applyNumberFormat="1" applyFont="1" applyFill="1" applyBorder="1" applyAlignment="1">
      <alignment horizontal="center" vertical="center" wrapText="1"/>
    </xf>
    <xf numFmtId="1" fontId="4" fillId="0" borderId="0" xfId="0" applyNumberFormat="1" applyFont="1"/>
    <xf numFmtId="1" fontId="3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vertical="center" wrapText="1"/>
    </xf>
    <xf numFmtId="0" fontId="6" fillId="2" borderId="45" xfId="1" applyFont="1" applyFill="1" applyBorder="1" applyAlignment="1">
      <alignment horizontal="center" vertical="center" wrapText="1"/>
    </xf>
    <xf numFmtId="0" fontId="6" fillId="2" borderId="43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left" wrapText="1"/>
    </xf>
    <xf numFmtId="164" fontId="9" fillId="0" borderId="13" xfId="0" applyNumberFormat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6" fillId="2" borderId="17" xfId="1" applyFont="1" applyFill="1" applyBorder="1" applyAlignment="1">
      <alignment horizontal="left" wrapText="1"/>
    </xf>
    <xf numFmtId="164" fontId="9" fillId="0" borderId="17" xfId="0" applyNumberFormat="1" applyFont="1" applyBorder="1" applyAlignment="1">
      <alignment horizontal="center" vertical="center"/>
    </xf>
    <xf numFmtId="0" fontId="6" fillId="2" borderId="21" xfId="1" applyFont="1" applyFill="1" applyBorder="1" applyAlignment="1">
      <alignment horizontal="left" wrapText="1"/>
    </xf>
    <xf numFmtId="164" fontId="9" fillId="0" borderId="21" xfId="0" applyNumberFormat="1" applyFont="1" applyBorder="1" applyAlignment="1">
      <alignment horizontal="center" vertical="center"/>
    </xf>
    <xf numFmtId="0" fontId="6" fillId="2" borderId="46" xfId="1" applyFont="1" applyFill="1" applyBorder="1" applyAlignment="1">
      <alignment horizontal="center" vertical="center" wrapText="1"/>
    </xf>
    <xf numFmtId="0" fontId="6" fillId="2" borderId="28" xfId="1" applyFont="1" applyFill="1" applyBorder="1" applyAlignment="1">
      <alignment horizontal="center" vertical="center" wrapText="1"/>
    </xf>
    <xf numFmtId="0" fontId="6" fillId="2" borderId="29" xfId="1" applyFont="1" applyFill="1" applyBorder="1" applyAlignment="1">
      <alignment horizontal="left" wrapText="1"/>
    </xf>
    <xf numFmtId="164" fontId="9" fillId="0" borderId="29" xfId="0" applyNumberFormat="1" applyFont="1" applyBorder="1" applyAlignment="1">
      <alignment horizontal="center" vertical="center"/>
    </xf>
    <xf numFmtId="164" fontId="6" fillId="2" borderId="30" xfId="1" applyNumberFormat="1" applyFont="1" applyFill="1" applyBorder="1" applyAlignment="1">
      <alignment horizontal="center"/>
    </xf>
    <xf numFmtId="164" fontId="11" fillId="2" borderId="13" xfId="0" applyNumberFormat="1" applyFont="1" applyFill="1" applyBorder="1" applyAlignment="1">
      <alignment horizontal="center"/>
    </xf>
    <xf numFmtId="164" fontId="11" fillId="2" borderId="17" xfId="0" applyNumberFormat="1" applyFont="1" applyFill="1" applyBorder="1" applyAlignment="1">
      <alignment horizontal="center"/>
    </xf>
    <xf numFmtId="164" fontId="11" fillId="2" borderId="29" xfId="0" applyNumberFormat="1" applyFont="1" applyFill="1" applyBorder="1" applyAlignment="1">
      <alignment horizontal="center"/>
    </xf>
    <xf numFmtId="0" fontId="6" fillId="2" borderId="47" xfId="1" applyFont="1" applyFill="1" applyBorder="1" applyAlignment="1">
      <alignment horizontal="center" vertical="center" wrapText="1"/>
    </xf>
    <xf numFmtId="0" fontId="6" fillId="2" borderId="48" xfId="1" applyFont="1" applyFill="1" applyBorder="1" applyAlignment="1">
      <alignment horizontal="center" vertical="center" wrapText="1"/>
    </xf>
    <xf numFmtId="164" fontId="11" fillId="2" borderId="21" xfId="0" applyNumberFormat="1" applyFont="1" applyFill="1" applyBorder="1" applyAlignment="1">
      <alignment horizontal="center"/>
    </xf>
    <xf numFmtId="0" fontId="8" fillId="3" borderId="0" xfId="1" applyFont="1" applyFill="1" applyAlignment="1">
      <alignment horizontal="center" vertical="center" wrapText="1"/>
    </xf>
    <xf numFmtId="0" fontId="12" fillId="3" borderId="0" xfId="1" applyFont="1" applyFill="1" applyAlignment="1">
      <alignment horizontal="left" vertical="top" wrapText="1"/>
    </xf>
    <xf numFmtId="164" fontId="13" fillId="3" borderId="0" xfId="0" applyNumberFormat="1" applyFont="1" applyFill="1"/>
    <xf numFmtId="1" fontId="14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6" fillId="7" borderId="43" xfId="0" applyNumberFormat="1" applyFont="1" applyFill="1" applyBorder="1" applyAlignment="1">
      <alignment horizontal="center" vertical="center" wrapText="1"/>
    </xf>
    <xf numFmtId="1" fontId="6" fillId="6" borderId="23" xfId="0" applyNumberFormat="1" applyFont="1" applyFill="1" applyBorder="1" applyAlignment="1">
      <alignment horizontal="center" vertical="center" wrapText="1"/>
    </xf>
    <xf numFmtId="1" fontId="6" fillId="6" borderId="24" xfId="0" applyNumberFormat="1" applyFont="1" applyFill="1" applyBorder="1" applyAlignment="1">
      <alignment horizontal="center" vertical="center" wrapText="1"/>
    </xf>
    <xf numFmtId="1" fontId="6" fillId="6" borderId="2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6" fillId="7" borderId="44" xfId="0" applyNumberFormat="1" applyFont="1" applyFill="1" applyBorder="1" applyAlignment="1">
      <alignment horizontal="center" vertical="center" wrapText="1"/>
    </xf>
    <xf numFmtId="1" fontId="6" fillId="6" borderId="18" xfId="0" applyNumberFormat="1" applyFont="1" applyFill="1" applyBorder="1" applyAlignment="1">
      <alignment horizontal="center" vertical="center" wrapText="1"/>
    </xf>
    <xf numFmtId="1" fontId="6" fillId="6" borderId="21" xfId="0" applyNumberFormat="1" applyFont="1" applyFill="1" applyBorder="1" applyAlignment="1">
      <alignment horizontal="center" vertical="center" wrapText="1"/>
    </xf>
    <xf numFmtId="1" fontId="6" fillId="6" borderId="20" xfId="0" applyNumberFormat="1" applyFont="1" applyFill="1" applyBorder="1" applyAlignment="1">
      <alignment horizontal="center" vertical="center" wrapText="1"/>
    </xf>
    <xf numFmtId="1" fontId="6" fillId="6" borderId="49" xfId="0" applyNumberFormat="1" applyFont="1" applyFill="1" applyBorder="1" applyAlignment="1">
      <alignment horizontal="center" vertical="center" readingOrder="1"/>
    </xf>
    <xf numFmtId="1" fontId="7" fillId="0" borderId="36" xfId="0" applyNumberFormat="1" applyFont="1" applyBorder="1" applyAlignment="1">
      <alignment horizontal="center" vertical="center" wrapText="1"/>
    </xf>
    <xf numFmtId="1" fontId="7" fillId="0" borderId="37" xfId="0" applyNumberFormat="1" applyFont="1" applyBorder="1" applyAlignment="1">
      <alignment horizontal="center" vertical="center" wrapText="1"/>
    </xf>
    <xf numFmtId="1" fontId="7" fillId="0" borderId="38" xfId="0" applyNumberFormat="1" applyFont="1" applyBorder="1" applyAlignment="1">
      <alignment horizontal="center" vertical="center" wrapText="1"/>
    </xf>
    <xf numFmtId="1" fontId="7" fillId="0" borderId="14" xfId="0" applyNumberFormat="1" applyFont="1" applyBorder="1" applyAlignment="1">
      <alignment horizontal="center" vertical="center" wrapText="1"/>
    </xf>
    <xf numFmtId="1" fontId="7" fillId="0" borderId="17" xfId="0" applyNumberFormat="1" applyFont="1" applyBorder="1" applyAlignment="1">
      <alignment horizontal="center" vertical="center" wrapText="1"/>
    </xf>
    <xf numFmtId="1" fontId="7" fillId="0" borderId="16" xfId="0" applyNumberFormat="1" applyFont="1" applyBorder="1" applyAlignment="1">
      <alignment horizontal="center" vertical="center" wrapText="1"/>
    </xf>
    <xf numFmtId="1" fontId="6" fillId="2" borderId="36" xfId="0" applyNumberFormat="1" applyFont="1" applyFill="1" applyBorder="1" applyAlignment="1">
      <alignment horizontal="center" vertical="center" wrapText="1"/>
    </xf>
    <xf numFmtId="1" fontId="6" fillId="2" borderId="50" xfId="0" applyNumberFormat="1" applyFont="1" applyFill="1" applyBorder="1" applyAlignment="1">
      <alignment horizontal="center" vertical="center" wrapText="1"/>
    </xf>
    <xf numFmtId="1" fontId="9" fillId="0" borderId="0" xfId="0" applyNumberFormat="1" applyFont="1"/>
    <xf numFmtId="166" fontId="9" fillId="0" borderId="0" xfId="0" applyNumberFormat="1" applyFont="1"/>
    <xf numFmtId="1" fontId="6" fillId="6" borderId="51" xfId="0" applyNumberFormat="1" applyFont="1" applyFill="1" applyBorder="1" applyAlignment="1">
      <alignment horizontal="center" vertical="center" readingOrder="1"/>
    </xf>
    <xf numFmtId="1" fontId="7" fillId="0" borderId="28" xfId="0" applyNumberFormat="1" applyFont="1" applyBorder="1" applyAlignment="1">
      <alignment horizontal="center" vertical="center" wrapText="1"/>
    </xf>
    <xf numFmtId="1" fontId="7" fillId="0" borderId="29" xfId="0" applyNumberFormat="1" applyFont="1" applyBorder="1" applyAlignment="1">
      <alignment horizontal="center" vertical="center" wrapText="1"/>
    </xf>
    <xf numFmtId="1" fontId="7" fillId="0" borderId="30" xfId="0" applyNumberFormat="1" applyFont="1" applyBorder="1" applyAlignment="1">
      <alignment horizontal="center" vertical="center" wrapText="1"/>
    </xf>
    <xf numFmtId="1" fontId="6" fillId="6" borderId="52" xfId="0" applyNumberFormat="1" applyFont="1" applyFill="1" applyBorder="1" applyAlignment="1">
      <alignment horizontal="center" vertical="center" readingOrder="1"/>
    </xf>
    <xf numFmtId="1" fontId="6" fillId="6" borderId="53" xfId="0" applyNumberFormat="1" applyFont="1" applyFill="1" applyBorder="1" applyAlignment="1">
      <alignment horizontal="center" vertical="center" readingOrder="2"/>
    </xf>
    <xf numFmtId="1" fontId="11" fillId="2" borderId="6" xfId="0" applyNumberFormat="1" applyFont="1" applyFill="1" applyBorder="1" applyAlignment="1">
      <alignment horizontal="center" vertical="center"/>
    </xf>
    <xf numFmtId="1" fontId="11" fillId="2" borderId="45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6" fillId="6" borderId="22" xfId="0" applyNumberFormat="1" applyFont="1" applyFill="1" applyBorder="1" applyAlignment="1">
      <alignment horizontal="center" vertical="center" wrapText="1"/>
    </xf>
    <xf numFmtId="1" fontId="6" fillId="6" borderId="54" xfId="0" applyNumberFormat="1" applyFont="1" applyFill="1" applyBorder="1" applyAlignment="1">
      <alignment horizontal="center" vertical="center" wrapText="1"/>
    </xf>
    <xf numFmtId="1" fontId="6" fillId="6" borderId="55" xfId="0" applyNumberFormat="1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1" fontId="6" fillId="6" borderId="13" xfId="0" applyNumberFormat="1" applyFont="1" applyFill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left" vertical="center" wrapText="1"/>
    </xf>
    <xf numFmtId="0" fontId="9" fillId="0" borderId="17" xfId="0" applyFont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left" vertical="center" wrapText="1"/>
    </xf>
    <xf numFmtId="0" fontId="9" fillId="0" borderId="21" xfId="0" applyFont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left" vertical="center" wrapText="1"/>
    </xf>
    <xf numFmtId="0" fontId="9" fillId="0" borderId="29" xfId="0" applyFont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left" vertical="center" wrapText="1"/>
    </xf>
    <xf numFmtId="0" fontId="13" fillId="3" borderId="0" xfId="0" applyFont="1" applyFill="1"/>
    <xf numFmtId="0" fontId="17" fillId="0" borderId="0" xfId="2" applyFont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4" fontId="3" fillId="3" borderId="0" xfId="0" applyNumberFormat="1" applyFont="1" applyFill="1" applyAlignment="1">
      <alignment horizontal="center" vertical="center" wrapText="1"/>
    </xf>
    <xf numFmtId="0" fontId="14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166" fontId="6" fillId="7" borderId="22" xfId="0" applyNumberFormat="1" applyFont="1" applyFill="1" applyBorder="1" applyAlignment="1">
      <alignment horizontal="center" vertical="center" wrapText="1"/>
    </xf>
    <xf numFmtId="166" fontId="6" fillId="7" borderId="56" xfId="0" applyNumberFormat="1" applyFont="1" applyFill="1" applyBorder="1" applyAlignment="1">
      <alignment horizontal="center" vertical="center" wrapText="1"/>
    </xf>
    <xf numFmtId="1" fontId="6" fillId="8" borderId="23" xfId="0" applyNumberFormat="1" applyFont="1" applyFill="1" applyBorder="1" applyAlignment="1">
      <alignment horizontal="center" vertical="center" wrapText="1"/>
    </xf>
    <xf numFmtId="1" fontId="6" fillId="8" borderId="24" xfId="0" applyNumberFormat="1" applyFont="1" applyFill="1" applyBorder="1" applyAlignment="1">
      <alignment horizontal="center" vertical="center" wrapText="1"/>
    </xf>
    <xf numFmtId="1" fontId="6" fillId="8" borderId="25" xfId="0" applyNumberFormat="1" applyFont="1" applyFill="1" applyBorder="1" applyAlignment="1">
      <alignment horizontal="center" vertical="center" wrapText="1"/>
    </xf>
    <xf numFmtId="1" fontId="6" fillId="8" borderId="10" xfId="0" applyNumberFormat="1" applyFont="1" applyFill="1" applyBorder="1" applyAlignment="1">
      <alignment horizontal="center" vertical="center" wrapText="1"/>
    </xf>
    <xf numFmtId="1" fontId="6" fillId="8" borderId="13" xfId="0" applyNumberFormat="1" applyFont="1" applyFill="1" applyBorder="1" applyAlignment="1">
      <alignment horizontal="center" vertical="center" wrapText="1"/>
    </xf>
    <xf numFmtId="1" fontId="6" fillId="8" borderId="12" xfId="0" applyNumberFormat="1" applyFont="1" applyFill="1" applyBorder="1" applyAlignment="1">
      <alignment horizontal="center" vertical="center" wrapText="1"/>
    </xf>
    <xf numFmtId="166" fontId="6" fillId="7" borderId="31" xfId="0" applyNumberFormat="1" applyFont="1" applyFill="1" applyBorder="1" applyAlignment="1">
      <alignment horizontal="center" vertical="center" wrapText="1"/>
    </xf>
    <xf numFmtId="166" fontId="6" fillId="7" borderId="32" xfId="0" applyNumberFormat="1" applyFont="1" applyFill="1" applyBorder="1" applyAlignment="1">
      <alignment horizontal="center" vertical="center" wrapText="1"/>
    </xf>
    <xf numFmtId="1" fontId="6" fillId="8" borderId="28" xfId="0" applyNumberFormat="1" applyFont="1" applyFill="1" applyBorder="1" applyAlignment="1">
      <alignment horizontal="center" vertical="center" wrapText="1"/>
    </xf>
    <xf numFmtId="1" fontId="6" fillId="8" borderId="29" xfId="0" applyNumberFormat="1" applyFont="1" applyFill="1" applyBorder="1" applyAlignment="1">
      <alignment horizontal="center" vertical="center" wrapText="1"/>
    </xf>
    <xf numFmtId="1" fontId="6" fillId="8" borderId="42" xfId="0" applyNumberFormat="1" applyFont="1" applyFill="1" applyBorder="1" applyAlignment="1">
      <alignment horizontal="center" vertical="center" wrapText="1"/>
    </xf>
    <xf numFmtId="1" fontId="6" fillId="8" borderId="30" xfId="0" applyNumberFormat="1" applyFont="1" applyFill="1" applyBorder="1" applyAlignment="1">
      <alignment horizontal="center" vertical="center" wrapText="1"/>
    </xf>
    <xf numFmtId="166" fontId="6" fillId="7" borderId="11" xfId="0" applyNumberFormat="1" applyFont="1" applyFill="1" applyBorder="1" applyAlignment="1">
      <alignment horizontal="center" vertical="center" wrapText="1"/>
    </xf>
    <xf numFmtId="1" fontId="7" fillId="3" borderId="10" xfId="0" applyNumberFormat="1" applyFont="1" applyFill="1" applyBorder="1" applyAlignment="1">
      <alignment horizontal="center" vertical="center" wrapText="1"/>
    </xf>
    <xf numFmtId="1" fontId="7" fillId="3" borderId="13" xfId="0" applyNumberFormat="1" applyFont="1" applyFill="1" applyBorder="1" applyAlignment="1">
      <alignment horizontal="center" vertical="center" wrapText="1"/>
    </xf>
    <xf numFmtId="1" fontId="7" fillId="3" borderId="11" xfId="0" applyNumberFormat="1" applyFont="1" applyFill="1" applyBorder="1" applyAlignment="1">
      <alignment horizontal="center" vertical="center" wrapText="1"/>
    </xf>
    <xf numFmtId="1" fontId="7" fillId="3" borderId="12" xfId="0" applyNumberFormat="1" applyFont="1" applyFill="1" applyBorder="1" applyAlignment="1">
      <alignment horizontal="center" vertical="center" wrapText="1"/>
    </xf>
    <xf numFmtId="1" fontId="6" fillId="9" borderId="10" xfId="0" applyNumberFormat="1" applyFont="1" applyFill="1" applyBorder="1" applyAlignment="1">
      <alignment horizontal="center" vertical="center" wrapText="1"/>
    </xf>
    <xf numFmtId="1" fontId="6" fillId="9" borderId="13" xfId="0" applyNumberFormat="1" applyFont="1" applyFill="1" applyBorder="1" applyAlignment="1">
      <alignment horizontal="center" vertical="center" wrapText="1"/>
    </xf>
    <xf numFmtId="1" fontId="6" fillId="9" borderId="12" xfId="0" applyNumberFormat="1" applyFont="1" applyFill="1" applyBorder="1" applyAlignment="1">
      <alignment horizontal="center" vertical="center" wrapText="1"/>
    </xf>
    <xf numFmtId="166" fontId="6" fillId="7" borderId="27" xfId="0" applyNumberFormat="1" applyFont="1" applyFill="1" applyBorder="1" applyAlignment="1">
      <alignment horizontal="center" vertical="center" wrapText="1"/>
    </xf>
    <xf numFmtId="166" fontId="6" fillId="7" borderId="19" xfId="0" applyNumberFormat="1" applyFont="1" applyFill="1" applyBorder="1" applyAlignment="1">
      <alignment horizontal="center" vertical="center" wrapText="1"/>
    </xf>
    <xf numFmtId="1" fontId="7" fillId="3" borderId="18" xfId="0" applyNumberFormat="1" applyFont="1" applyFill="1" applyBorder="1" applyAlignment="1">
      <alignment horizontal="center" vertical="center" wrapText="1"/>
    </xf>
    <xf numFmtId="1" fontId="7" fillId="3" borderId="21" xfId="0" applyNumberFormat="1" applyFont="1" applyFill="1" applyBorder="1" applyAlignment="1">
      <alignment horizontal="center" vertical="center" wrapText="1"/>
    </xf>
    <xf numFmtId="1" fontId="7" fillId="3" borderId="19" xfId="0" applyNumberFormat="1" applyFont="1" applyFill="1" applyBorder="1" applyAlignment="1">
      <alignment horizontal="center" vertical="center" wrapText="1"/>
    </xf>
    <xf numFmtId="1" fontId="7" fillId="3" borderId="20" xfId="0" applyNumberFormat="1" applyFont="1" applyFill="1" applyBorder="1" applyAlignment="1">
      <alignment horizontal="center" vertical="center" wrapText="1"/>
    </xf>
    <xf numFmtId="1" fontId="6" fillId="9" borderId="18" xfId="0" applyNumberFormat="1" applyFont="1" applyFill="1" applyBorder="1" applyAlignment="1">
      <alignment horizontal="center" vertical="center" wrapText="1"/>
    </xf>
    <xf numFmtId="1" fontId="6" fillId="9" borderId="21" xfId="0" applyNumberFormat="1" applyFont="1" applyFill="1" applyBorder="1" applyAlignment="1">
      <alignment horizontal="center" vertical="center" wrapText="1"/>
    </xf>
    <xf numFmtId="1" fontId="6" fillId="9" borderId="20" xfId="0" applyNumberFormat="1" applyFont="1" applyFill="1" applyBorder="1" applyAlignment="1">
      <alignment horizontal="center" vertical="center" wrapText="1"/>
    </xf>
    <xf numFmtId="166" fontId="6" fillId="7" borderId="15" xfId="0" applyNumberFormat="1" applyFont="1" applyFill="1" applyBorder="1" applyAlignment="1">
      <alignment horizontal="center" vertical="center" wrapText="1"/>
    </xf>
    <xf numFmtId="1" fontId="7" fillId="3" borderId="14" xfId="0" applyNumberFormat="1" applyFont="1" applyFill="1" applyBorder="1" applyAlignment="1">
      <alignment horizontal="center" vertical="center" wrapText="1"/>
    </xf>
    <xf numFmtId="1" fontId="7" fillId="3" borderId="17" xfId="0" applyNumberFormat="1" applyFont="1" applyFill="1" applyBorder="1" applyAlignment="1">
      <alignment horizontal="center" vertical="center" wrapText="1"/>
    </xf>
    <xf numFmtId="1" fontId="7" fillId="3" borderId="15" xfId="0" applyNumberFormat="1" applyFont="1" applyFill="1" applyBorder="1" applyAlignment="1">
      <alignment horizontal="center" vertical="center" wrapText="1"/>
    </xf>
    <xf numFmtId="1" fontId="7" fillId="3" borderId="16" xfId="0" applyNumberFormat="1" applyFont="1" applyFill="1" applyBorder="1" applyAlignment="1">
      <alignment horizontal="center" vertical="center" wrapText="1"/>
    </xf>
    <xf numFmtId="1" fontId="6" fillId="9" borderId="14" xfId="0" applyNumberFormat="1" applyFont="1" applyFill="1" applyBorder="1" applyAlignment="1">
      <alignment horizontal="center" vertical="center" wrapText="1"/>
    </xf>
    <xf numFmtId="1" fontId="6" fillId="9" borderId="17" xfId="0" applyNumberFormat="1" applyFont="1" applyFill="1" applyBorder="1" applyAlignment="1">
      <alignment horizontal="center" vertical="center" wrapText="1"/>
    </xf>
    <xf numFmtId="1" fontId="6" fillId="9" borderId="16" xfId="0" applyNumberFormat="1" applyFont="1" applyFill="1" applyBorder="1" applyAlignment="1">
      <alignment horizontal="center" vertical="center" wrapText="1"/>
    </xf>
    <xf numFmtId="1" fontId="6" fillId="9" borderId="11" xfId="0" applyNumberFormat="1" applyFont="1" applyFill="1" applyBorder="1" applyAlignment="1">
      <alignment horizontal="center" vertical="center" wrapText="1"/>
    </xf>
    <xf numFmtId="1" fontId="6" fillId="9" borderId="36" xfId="0" applyNumberFormat="1" applyFont="1" applyFill="1" applyBorder="1" applyAlignment="1">
      <alignment horizontal="center" vertical="center" wrapText="1"/>
    </xf>
    <xf numFmtId="1" fontId="6" fillId="9" borderId="37" xfId="0" applyNumberFormat="1" applyFont="1" applyFill="1" applyBorder="1" applyAlignment="1">
      <alignment horizontal="center" vertical="center" wrapText="1"/>
    </xf>
    <xf numFmtId="1" fontId="6" fillId="9" borderId="38" xfId="0" applyNumberFormat="1" applyFont="1" applyFill="1" applyBorder="1" applyAlignment="1">
      <alignment horizontal="center" vertical="center" wrapText="1"/>
    </xf>
    <xf numFmtId="1" fontId="6" fillId="9" borderId="15" xfId="0" applyNumberFormat="1" applyFont="1" applyFill="1" applyBorder="1" applyAlignment="1">
      <alignment horizontal="center" vertical="center" wrapText="1"/>
    </xf>
    <xf numFmtId="1" fontId="6" fillId="9" borderId="19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166" fontId="6" fillId="7" borderId="23" xfId="0" applyNumberFormat="1" applyFont="1" applyFill="1" applyBorder="1" applyAlignment="1">
      <alignment horizontal="center" vertical="center" wrapText="1"/>
    </xf>
    <xf numFmtId="166" fontId="6" fillId="7" borderId="57" xfId="0" applyNumberFormat="1" applyFont="1" applyFill="1" applyBorder="1" applyAlignment="1">
      <alignment horizontal="center" vertical="center" wrapText="1"/>
    </xf>
    <xf numFmtId="1" fontId="6" fillId="8" borderId="18" xfId="0" applyNumberFormat="1" applyFont="1" applyFill="1" applyBorder="1" applyAlignment="1">
      <alignment horizontal="center" vertical="center" wrapText="1"/>
    </xf>
    <xf numFmtId="1" fontId="6" fillId="8" borderId="21" xfId="0" applyNumberFormat="1" applyFont="1" applyFill="1" applyBorder="1" applyAlignment="1">
      <alignment horizontal="center" vertical="center" wrapText="1"/>
    </xf>
    <xf numFmtId="1" fontId="6" fillId="8" borderId="20" xfId="0" applyNumberFormat="1" applyFont="1" applyFill="1" applyBorder="1" applyAlignment="1">
      <alignment horizontal="center" vertical="center" wrapText="1"/>
    </xf>
    <xf numFmtId="1" fontId="6" fillId="7" borderId="49" xfId="0" applyNumberFormat="1" applyFont="1" applyFill="1" applyBorder="1" applyAlignment="1">
      <alignment horizontal="center" vertical="center" wrapText="1"/>
    </xf>
    <xf numFmtId="1" fontId="7" fillId="3" borderId="36" xfId="0" applyNumberFormat="1" applyFont="1" applyFill="1" applyBorder="1" applyAlignment="1">
      <alignment horizontal="center" vertical="center" wrapText="1"/>
    </xf>
    <xf numFmtId="1" fontId="7" fillId="3" borderId="37" xfId="0" applyNumberFormat="1" applyFont="1" applyFill="1" applyBorder="1" applyAlignment="1">
      <alignment horizontal="center" vertical="center" wrapText="1"/>
    </xf>
    <xf numFmtId="1" fontId="7" fillId="3" borderId="38" xfId="0" applyNumberFormat="1" applyFont="1" applyFill="1" applyBorder="1" applyAlignment="1">
      <alignment horizontal="center" vertical="center" wrapText="1"/>
    </xf>
    <xf numFmtId="1" fontId="6" fillId="7" borderId="51" xfId="0" applyNumberFormat="1" applyFont="1" applyFill="1" applyBorder="1" applyAlignment="1">
      <alignment horizontal="center" vertical="center" wrapText="1"/>
    </xf>
    <xf numFmtId="1" fontId="6" fillId="7" borderId="52" xfId="0" applyNumberFormat="1" applyFont="1" applyFill="1" applyBorder="1" applyAlignment="1">
      <alignment horizontal="center" vertical="center" wrapText="1"/>
    </xf>
    <xf numFmtId="1" fontId="7" fillId="3" borderId="28" xfId="0" applyNumberFormat="1" applyFont="1" applyFill="1" applyBorder="1" applyAlignment="1">
      <alignment horizontal="center" vertical="center" wrapText="1"/>
    </xf>
    <xf numFmtId="1" fontId="7" fillId="3" borderId="29" xfId="0" applyNumberFormat="1" applyFont="1" applyFill="1" applyBorder="1" applyAlignment="1">
      <alignment horizontal="center" vertical="center" wrapText="1"/>
    </xf>
    <xf numFmtId="1" fontId="7" fillId="3" borderId="30" xfId="0" applyNumberFormat="1" applyFont="1" applyFill="1" applyBorder="1" applyAlignment="1">
      <alignment horizontal="center" vertical="center" wrapText="1"/>
    </xf>
    <xf numFmtId="1" fontId="6" fillId="9" borderId="28" xfId="0" applyNumberFormat="1" applyFont="1" applyFill="1" applyBorder="1" applyAlignment="1">
      <alignment horizontal="center" vertical="center" wrapText="1"/>
    </xf>
    <xf numFmtId="1" fontId="6" fillId="9" borderId="29" xfId="0" applyNumberFormat="1" applyFont="1" applyFill="1" applyBorder="1" applyAlignment="1">
      <alignment horizontal="center" vertical="center" wrapText="1"/>
    </xf>
    <xf numFmtId="1" fontId="6" fillId="9" borderId="30" xfId="0" applyNumberFormat="1" applyFont="1" applyFill="1" applyBorder="1" applyAlignment="1">
      <alignment horizontal="center" vertical="center" wrapText="1"/>
    </xf>
    <xf numFmtId="1" fontId="6" fillId="7" borderId="53" xfId="0" applyNumberFormat="1" applyFont="1" applyFill="1" applyBorder="1" applyAlignment="1">
      <alignment horizontal="center" vertical="center" wrapText="1"/>
    </xf>
    <xf numFmtId="1" fontId="6" fillId="9" borderId="6" xfId="0" applyNumberFormat="1" applyFont="1" applyFill="1" applyBorder="1" applyAlignment="1">
      <alignment horizontal="center" vertical="center" wrapText="1"/>
    </xf>
    <xf numFmtId="1" fontId="6" fillId="9" borderId="8" xfId="0" applyNumberFormat="1" applyFont="1" applyFill="1" applyBorder="1" applyAlignment="1">
      <alignment horizontal="center" vertical="center" wrapText="1"/>
    </xf>
    <xf numFmtId="1" fontId="6" fillId="9" borderId="7" xfId="0" applyNumberFormat="1" applyFont="1" applyFill="1" applyBorder="1" applyAlignment="1">
      <alignment horizontal="center" vertical="center" wrapText="1"/>
    </xf>
    <xf numFmtId="1" fontId="4" fillId="3" borderId="0" xfId="0" applyNumberFormat="1" applyFont="1" applyFill="1"/>
    <xf numFmtId="0" fontId="3" fillId="0" borderId="0" xfId="0" applyFont="1" applyAlignment="1">
      <alignment horizontal="center" vertical="center"/>
    </xf>
    <xf numFmtId="1" fontId="6" fillId="7" borderId="22" xfId="0" applyNumberFormat="1" applyFont="1" applyFill="1" applyBorder="1" applyAlignment="1">
      <alignment horizontal="center" vertical="center" wrapText="1"/>
    </xf>
    <xf numFmtId="1" fontId="6" fillId="7" borderId="56" xfId="0" applyNumberFormat="1" applyFont="1" applyFill="1" applyBorder="1" applyAlignment="1">
      <alignment horizontal="center" vertical="center" wrapText="1"/>
    </xf>
    <xf numFmtId="1" fontId="6" fillId="7" borderId="23" xfId="0" applyNumberFormat="1" applyFont="1" applyFill="1" applyBorder="1" applyAlignment="1">
      <alignment horizontal="center" vertical="center" wrapText="1"/>
    </xf>
    <xf numFmtId="1" fontId="6" fillId="7" borderId="24" xfId="0" applyNumberFormat="1" applyFont="1" applyFill="1" applyBorder="1" applyAlignment="1">
      <alignment horizontal="center" vertical="center" wrapText="1"/>
    </xf>
    <xf numFmtId="1" fontId="6" fillId="7" borderId="25" xfId="0" applyNumberFormat="1" applyFont="1" applyFill="1" applyBorder="1" applyAlignment="1">
      <alignment horizontal="center" vertical="center" wrapText="1"/>
    </xf>
    <xf numFmtId="1" fontId="6" fillId="7" borderId="31" xfId="0" applyNumberFormat="1" applyFont="1" applyFill="1" applyBorder="1" applyAlignment="1">
      <alignment horizontal="center" vertical="center" wrapText="1"/>
    </xf>
    <xf numFmtId="1" fontId="6" fillId="7" borderId="32" xfId="0" applyNumberFormat="1" applyFont="1" applyFill="1" applyBorder="1" applyAlignment="1">
      <alignment horizontal="center" vertical="center" wrapText="1"/>
    </xf>
    <xf numFmtId="1" fontId="6" fillId="7" borderId="28" xfId="0" applyNumberFormat="1" applyFont="1" applyFill="1" applyBorder="1" applyAlignment="1">
      <alignment horizontal="center" vertical="center" wrapText="1"/>
    </xf>
    <xf numFmtId="1" fontId="6" fillId="7" borderId="29" xfId="0" applyNumberFormat="1" applyFont="1" applyFill="1" applyBorder="1" applyAlignment="1">
      <alignment horizontal="center" vertical="center" wrapText="1"/>
    </xf>
    <xf numFmtId="1" fontId="6" fillId="7" borderId="30" xfId="0" applyNumberFormat="1" applyFont="1" applyFill="1" applyBorder="1" applyAlignment="1">
      <alignment horizontal="center" vertical="center" wrapText="1"/>
    </xf>
    <xf numFmtId="1" fontId="6" fillId="7" borderId="58" xfId="0" applyNumberFormat="1" applyFont="1" applyFill="1" applyBorder="1" applyAlignment="1">
      <alignment horizontal="center" vertical="center" wrapText="1"/>
    </xf>
    <xf numFmtId="1" fontId="6" fillId="7" borderId="11" xfId="0" applyNumberFormat="1" applyFont="1" applyFill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center" vertical="center" wrapText="1"/>
    </xf>
    <xf numFmtId="1" fontId="7" fillId="0" borderId="12" xfId="0" applyNumberFormat="1" applyFont="1" applyBorder="1" applyAlignment="1">
      <alignment horizontal="center" vertical="center" wrapText="1"/>
    </xf>
    <xf numFmtId="1" fontId="6" fillId="9" borderId="26" xfId="0" applyNumberFormat="1" applyFont="1" applyFill="1" applyBorder="1" applyAlignment="1">
      <alignment horizontal="center" vertical="center" wrapText="1"/>
    </xf>
    <xf numFmtId="1" fontId="6" fillId="7" borderId="15" xfId="0" applyNumberFormat="1" applyFont="1" applyFill="1" applyBorder="1" applyAlignment="1">
      <alignment horizontal="center" vertical="center" wrapText="1"/>
    </xf>
    <xf numFmtId="1" fontId="6" fillId="9" borderId="59" xfId="0" applyNumberFormat="1" applyFont="1" applyFill="1" applyBorder="1" applyAlignment="1">
      <alignment horizontal="center" vertical="center" wrapText="1"/>
    </xf>
    <xf numFmtId="1" fontId="6" fillId="7" borderId="27" xfId="0" applyNumberFormat="1" applyFont="1" applyFill="1" applyBorder="1" applyAlignment="1">
      <alignment horizontal="center" vertical="center" wrapText="1"/>
    </xf>
    <xf numFmtId="1" fontId="6" fillId="7" borderId="19" xfId="0" applyNumberFormat="1" applyFont="1" applyFill="1" applyBorder="1" applyAlignment="1">
      <alignment horizontal="center" vertical="center" wrapText="1"/>
    </xf>
    <xf numFmtId="1" fontId="7" fillId="0" borderId="18" xfId="0" applyNumberFormat="1" applyFont="1" applyBorder="1" applyAlignment="1">
      <alignment horizontal="center" vertical="center" wrapText="1"/>
    </xf>
    <xf numFmtId="1" fontId="7" fillId="0" borderId="21" xfId="0" applyNumberFormat="1" applyFont="1" applyBorder="1" applyAlignment="1">
      <alignment horizontal="center" vertical="center" wrapText="1"/>
    </xf>
    <xf numFmtId="1" fontId="7" fillId="0" borderId="20" xfId="0" applyNumberFormat="1" applyFont="1" applyBorder="1" applyAlignment="1">
      <alignment horizontal="center" vertical="center" wrapText="1"/>
    </xf>
    <xf numFmtId="1" fontId="6" fillId="9" borderId="60" xfId="0" applyNumberFormat="1" applyFont="1" applyFill="1" applyBorder="1" applyAlignment="1">
      <alignment horizontal="center" vertical="center" wrapText="1"/>
    </xf>
    <xf numFmtId="1" fontId="6" fillId="7" borderId="35" xfId="0" applyNumberFormat="1" applyFont="1" applyFill="1" applyBorder="1" applyAlignment="1">
      <alignment horizontal="center" vertical="center" wrapText="1"/>
    </xf>
    <xf numFmtId="1" fontId="6" fillId="9" borderId="61" xfId="0" applyNumberFormat="1" applyFont="1" applyFill="1" applyBorder="1" applyAlignment="1">
      <alignment horizontal="center" vertical="center" wrapText="1"/>
    </xf>
    <xf numFmtId="1" fontId="6" fillId="7" borderId="42" xfId="0" applyNumberFormat="1" applyFont="1" applyFill="1" applyBorder="1" applyAlignment="1">
      <alignment horizontal="center" vertical="center" wrapText="1"/>
    </xf>
    <xf numFmtId="1" fontId="6" fillId="9" borderId="58" xfId="0" applyNumberFormat="1" applyFont="1" applyFill="1" applyBorder="1" applyAlignment="1">
      <alignment horizontal="center" vertical="center" wrapText="1"/>
    </xf>
    <xf numFmtId="2" fontId="9" fillId="0" borderId="0" xfId="0" applyNumberFormat="1" applyFont="1"/>
    <xf numFmtId="3" fontId="3" fillId="0" borderId="0" xfId="0" applyNumberFormat="1" applyFont="1" applyAlignment="1">
      <alignment horizontal="right" vertical="center" wrapText="1"/>
    </xf>
    <xf numFmtId="1" fontId="6" fillId="7" borderId="10" xfId="0" applyNumberFormat="1" applyFont="1" applyFill="1" applyBorder="1" applyAlignment="1">
      <alignment horizontal="center" wrapText="1"/>
    </xf>
    <xf numFmtId="1" fontId="6" fillId="7" borderId="11" xfId="0" applyNumberFormat="1" applyFont="1" applyFill="1" applyBorder="1" applyAlignment="1">
      <alignment horizontal="center" wrapText="1"/>
    </xf>
    <xf numFmtId="1" fontId="6" fillId="7" borderId="13" xfId="0" applyNumberFormat="1" applyFont="1" applyFill="1" applyBorder="1" applyAlignment="1">
      <alignment horizontal="center" wrapText="1"/>
    </xf>
    <xf numFmtId="1" fontId="6" fillId="7" borderId="12" xfId="0" applyNumberFormat="1" applyFont="1" applyFill="1" applyBorder="1" applyAlignment="1">
      <alignment horizontal="center" wrapText="1"/>
    </xf>
    <xf numFmtId="1" fontId="6" fillId="7" borderId="23" xfId="0" applyNumberFormat="1" applyFont="1" applyFill="1" applyBorder="1" applyAlignment="1">
      <alignment horizontal="center" wrapText="1"/>
    </xf>
    <xf numFmtId="1" fontId="6" fillId="7" borderId="24" xfId="0" applyNumberFormat="1" applyFont="1" applyFill="1" applyBorder="1" applyAlignment="1">
      <alignment horizontal="center" wrapText="1"/>
    </xf>
    <xf numFmtId="1" fontId="6" fillId="7" borderId="25" xfId="0" applyNumberFormat="1" applyFont="1" applyFill="1" applyBorder="1" applyAlignment="1">
      <alignment horizontal="center" wrapText="1"/>
    </xf>
    <xf numFmtId="1" fontId="6" fillId="7" borderId="18" xfId="0" applyNumberFormat="1" applyFont="1" applyFill="1" applyBorder="1" applyAlignment="1">
      <alignment horizontal="center" wrapText="1"/>
    </xf>
    <xf numFmtId="1" fontId="6" fillId="7" borderId="19" xfId="0" applyNumberFormat="1" applyFont="1" applyFill="1" applyBorder="1" applyAlignment="1">
      <alignment horizontal="center" wrapText="1"/>
    </xf>
    <xf numFmtId="1" fontId="6" fillId="7" borderId="18" xfId="0" applyNumberFormat="1" applyFont="1" applyFill="1" applyBorder="1" applyAlignment="1">
      <alignment horizontal="center" wrapText="1"/>
    </xf>
    <xf numFmtId="1" fontId="6" fillId="7" borderId="21" xfId="0" applyNumberFormat="1" applyFont="1" applyFill="1" applyBorder="1" applyAlignment="1">
      <alignment horizontal="center" wrapText="1"/>
    </xf>
    <xf numFmtId="1" fontId="6" fillId="7" borderId="20" xfId="0" applyNumberFormat="1" applyFont="1" applyFill="1" applyBorder="1" applyAlignment="1">
      <alignment horizontal="center" wrapText="1"/>
    </xf>
    <xf numFmtId="1" fontId="6" fillId="7" borderId="10" xfId="0" applyNumberFormat="1" applyFont="1" applyFill="1" applyBorder="1" applyAlignment="1">
      <alignment horizontal="center" vertical="center" wrapText="1"/>
    </xf>
    <xf numFmtId="1" fontId="6" fillId="7" borderId="11" xfId="0" applyNumberFormat="1" applyFont="1" applyFill="1" applyBorder="1" applyAlignment="1">
      <alignment horizontal="center" wrapText="1"/>
    </xf>
    <xf numFmtId="1" fontId="7" fillId="0" borderId="10" xfId="0" applyNumberFormat="1" applyFont="1" applyBorder="1" applyAlignment="1">
      <alignment horizontal="center" wrapText="1"/>
    </xf>
    <xf numFmtId="1" fontId="7" fillId="0" borderId="13" xfId="0" applyNumberFormat="1" applyFont="1" applyBorder="1" applyAlignment="1">
      <alignment horizontal="center" wrapText="1"/>
    </xf>
    <xf numFmtId="1" fontId="7" fillId="0" borderId="12" xfId="0" applyNumberFormat="1" applyFont="1" applyBorder="1" applyAlignment="1">
      <alignment horizontal="center" wrapText="1"/>
    </xf>
    <xf numFmtId="1" fontId="6" fillId="9" borderId="13" xfId="0" applyNumberFormat="1" applyFont="1" applyFill="1" applyBorder="1" applyAlignment="1">
      <alignment horizontal="center" wrapText="1"/>
    </xf>
    <xf numFmtId="1" fontId="6" fillId="9" borderId="12" xfId="0" applyNumberFormat="1" applyFont="1" applyFill="1" applyBorder="1" applyAlignment="1">
      <alignment horizontal="center" wrapText="1"/>
    </xf>
    <xf numFmtId="2" fontId="4" fillId="0" borderId="0" xfId="0" applyNumberFormat="1" applyFont="1"/>
    <xf numFmtId="1" fontId="6" fillId="7" borderId="18" xfId="0" applyNumberFormat="1" applyFont="1" applyFill="1" applyBorder="1" applyAlignment="1">
      <alignment horizontal="center" vertical="center" wrapText="1"/>
    </xf>
    <xf numFmtId="1" fontId="6" fillId="7" borderId="19" xfId="0" applyNumberFormat="1" applyFont="1" applyFill="1" applyBorder="1" applyAlignment="1">
      <alignment horizontal="center" wrapText="1"/>
    </xf>
    <xf numFmtId="1" fontId="7" fillId="0" borderId="18" xfId="0" applyNumberFormat="1" applyFont="1" applyBorder="1" applyAlignment="1">
      <alignment horizontal="center" wrapText="1"/>
    </xf>
    <xf numFmtId="1" fontId="7" fillId="0" borderId="21" xfId="0" applyNumberFormat="1" applyFont="1" applyBorder="1" applyAlignment="1">
      <alignment horizontal="center" wrapText="1"/>
    </xf>
    <xf numFmtId="1" fontId="7" fillId="0" borderId="20" xfId="0" applyNumberFormat="1" applyFont="1" applyBorder="1" applyAlignment="1">
      <alignment horizontal="center" wrapText="1"/>
    </xf>
    <xf numFmtId="1" fontId="6" fillId="9" borderId="21" xfId="0" applyNumberFormat="1" applyFont="1" applyFill="1" applyBorder="1" applyAlignment="1">
      <alignment horizontal="center" wrapText="1"/>
    </xf>
    <xf numFmtId="1" fontId="6" fillId="9" borderId="20" xfId="0" applyNumberFormat="1" applyFont="1" applyFill="1" applyBorder="1" applyAlignment="1">
      <alignment horizontal="center" wrapText="1"/>
    </xf>
    <xf numFmtId="1" fontId="6" fillId="7" borderId="14" xfId="0" applyNumberFormat="1" applyFont="1" applyFill="1" applyBorder="1" applyAlignment="1">
      <alignment horizontal="center" vertical="center" wrapText="1"/>
    </xf>
    <xf numFmtId="1" fontId="6" fillId="7" borderId="15" xfId="0" applyNumberFormat="1" applyFont="1" applyFill="1" applyBorder="1" applyAlignment="1">
      <alignment horizontal="center" wrapText="1"/>
    </xf>
    <xf numFmtId="1" fontId="7" fillId="0" borderId="14" xfId="0" applyNumberFormat="1" applyFont="1" applyBorder="1" applyAlignment="1">
      <alignment horizontal="center" wrapText="1"/>
    </xf>
    <xf numFmtId="1" fontId="7" fillId="0" borderId="17" xfId="0" applyNumberFormat="1" applyFont="1" applyBorder="1" applyAlignment="1">
      <alignment horizontal="center" wrapText="1"/>
    </xf>
    <xf numFmtId="1" fontId="7" fillId="0" borderId="16" xfId="0" applyNumberFormat="1" applyFont="1" applyBorder="1" applyAlignment="1">
      <alignment horizontal="center" wrapText="1"/>
    </xf>
    <xf numFmtId="1" fontId="6" fillId="9" borderId="17" xfId="0" applyNumberFormat="1" applyFont="1" applyFill="1" applyBorder="1" applyAlignment="1">
      <alignment horizontal="center" wrapText="1"/>
    </xf>
    <xf numFmtId="1" fontId="6" fillId="9" borderId="16" xfId="0" applyNumberFormat="1" applyFont="1" applyFill="1" applyBorder="1" applyAlignment="1">
      <alignment horizontal="center" wrapText="1"/>
    </xf>
    <xf numFmtId="1" fontId="7" fillId="3" borderId="10" xfId="0" applyNumberFormat="1" applyFont="1" applyFill="1" applyBorder="1" applyAlignment="1">
      <alignment horizontal="center" wrapText="1"/>
    </xf>
    <xf numFmtId="1" fontId="7" fillId="3" borderId="13" xfId="0" applyNumberFormat="1" applyFont="1" applyFill="1" applyBorder="1" applyAlignment="1">
      <alignment horizontal="center" wrapText="1"/>
    </xf>
    <xf numFmtId="1" fontId="7" fillId="3" borderId="12" xfId="0" applyNumberFormat="1" applyFont="1" applyFill="1" applyBorder="1" applyAlignment="1">
      <alignment horizontal="center" wrapText="1"/>
    </xf>
    <xf numFmtId="1" fontId="7" fillId="3" borderId="14" xfId="0" applyNumberFormat="1" applyFont="1" applyFill="1" applyBorder="1" applyAlignment="1">
      <alignment horizontal="center" wrapText="1"/>
    </xf>
    <xf numFmtId="1" fontId="7" fillId="3" borderId="17" xfId="0" applyNumberFormat="1" applyFont="1" applyFill="1" applyBorder="1" applyAlignment="1">
      <alignment horizontal="center" wrapText="1"/>
    </xf>
    <xf numFmtId="1" fontId="7" fillId="3" borderId="16" xfId="0" applyNumberFormat="1" applyFont="1" applyFill="1" applyBorder="1" applyAlignment="1">
      <alignment horizontal="center" wrapText="1"/>
    </xf>
    <xf numFmtId="1" fontId="7" fillId="3" borderId="18" xfId="0" applyNumberFormat="1" applyFont="1" applyFill="1" applyBorder="1" applyAlignment="1">
      <alignment horizontal="center" wrapText="1"/>
    </xf>
    <xf numFmtId="1" fontId="7" fillId="3" borderId="21" xfId="0" applyNumberFormat="1" applyFont="1" applyFill="1" applyBorder="1" applyAlignment="1">
      <alignment horizontal="center" wrapText="1"/>
    </xf>
    <xf numFmtId="1" fontId="7" fillId="3" borderId="20" xfId="0" applyNumberFormat="1" applyFont="1" applyFill="1" applyBorder="1" applyAlignment="1">
      <alignment horizontal="center" wrapText="1"/>
    </xf>
    <xf numFmtId="1" fontId="6" fillId="7" borderId="28" xfId="0" applyNumberFormat="1" applyFont="1" applyFill="1" applyBorder="1" applyAlignment="1">
      <alignment horizontal="center" vertical="center" wrapText="1"/>
    </xf>
    <xf numFmtId="1" fontId="6" fillId="7" borderId="42" xfId="0" applyNumberFormat="1" applyFont="1" applyFill="1" applyBorder="1" applyAlignment="1">
      <alignment horizontal="center" wrapText="1"/>
    </xf>
    <xf numFmtId="1" fontId="7" fillId="3" borderId="28" xfId="0" applyNumberFormat="1" applyFont="1" applyFill="1" applyBorder="1" applyAlignment="1">
      <alignment horizontal="center" wrapText="1"/>
    </xf>
    <xf numFmtId="1" fontId="7" fillId="3" borderId="29" xfId="0" applyNumberFormat="1" applyFont="1" applyFill="1" applyBorder="1" applyAlignment="1">
      <alignment horizontal="center" wrapText="1"/>
    </xf>
    <xf numFmtId="1" fontId="7" fillId="3" borderId="30" xfId="0" applyNumberFormat="1" applyFont="1" applyFill="1" applyBorder="1" applyAlignment="1">
      <alignment horizontal="center" wrapText="1"/>
    </xf>
    <xf numFmtId="1" fontId="6" fillId="9" borderId="29" xfId="0" applyNumberFormat="1" applyFont="1" applyFill="1" applyBorder="1" applyAlignment="1">
      <alignment horizontal="center" wrapText="1"/>
    </xf>
    <xf numFmtId="1" fontId="6" fillId="9" borderId="30" xfId="0" applyNumberFormat="1" applyFont="1" applyFill="1" applyBorder="1" applyAlignment="1">
      <alignment horizontal="center" wrapText="1"/>
    </xf>
    <xf numFmtId="1" fontId="6" fillId="9" borderId="10" xfId="0" applyNumberFormat="1" applyFont="1" applyFill="1" applyBorder="1" applyAlignment="1">
      <alignment horizontal="center" wrapText="1"/>
    </xf>
    <xf numFmtId="1" fontId="6" fillId="9" borderId="14" xfId="0" applyNumberFormat="1" applyFont="1" applyFill="1" applyBorder="1" applyAlignment="1">
      <alignment horizontal="center" wrapText="1"/>
    </xf>
    <xf numFmtId="1" fontId="6" fillId="9" borderId="18" xfId="0" applyNumberFormat="1" applyFont="1" applyFill="1" applyBorder="1" applyAlignment="1">
      <alignment horizontal="center" wrapText="1"/>
    </xf>
    <xf numFmtId="3" fontId="3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6" fillId="7" borderId="22" xfId="0" applyNumberFormat="1" applyFont="1" applyFill="1" applyBorder="1" applyAlignment="1">
      <alignment horizontal="center" vertical="center" wrapText="1"/>
    </xf>
    <xf numFmtId="3" fontId="6" fillId="7" borderId="1" xfId="0" applyNumberFormat="1" applyFont="1" applyFill="1" applyBorder="1" applyAlignment="1">
      <alignment horizontal="center" vertical="center" wrapText="1"/>
    </xf>
    <xf numFmtId="1" fontId="6" fillId="7" borderId="11" xfId="0" applyNumberFormat="1" applyFont="1" applyFill="1" applyBorder="1" applyAlignment="1">
      <alignment horizontal="center" vertical="center" wrapText="1"/>
    </xf>
    <xf numFmtId="3" fontId="6" fillId="7" borderId="27" xfId="0" applyNumberFormat="1" applyFont="1" applyFill="1" applyBorder="1" applyAlignment="1">
      <alignment horizontal="center" vertical="center" wrapText="1"/>
    </xf>
    <xf numFmtId="3" fontId="6" fillId="7" borderId="4" xfId="0" applyNumberFormat="1" applyFont="1" applyFill="1" applyBorder="1" applyAlignment="1">
      <alignment horizontal="center" vertical="center" wrapText="1"/>
    </xf>
    <xf numFmtId="1" fontId="6" fillId="7" borderId="18" xfId="0" applyNumberFormat="1" applyFont="1" applyFill="1" applyBorder="1" applyAlignment="1">
      <alignment horizontal="center" vertical="center" wrapText="1"/>
    </xf>
    <xf numFmtId="1" fontId="6" fillId="7" borderId="21" xfId="0" applyNumberFormat="1" applyFont="1" applyFill="1" applyBorder="1" applyAlignment="1">
      <alignment horizontal="center" vertical="center" wrapText="1"/>
    </xf>
    <xf numFmtId="1" fontId="6" fillId="7" borderId="20" xfId="0" applyNumberFormat="1" applyFont="1" applyFill="1" applyBorder="1" applyAlignment="1">
      <alignment horizontal="center" vertical="center" wrapText="1"/>
    </xf>
    <xf numFmtId="3" fontId="6" fillId="7" borderId="11" xfId="0" applyNumberFormat="1" applyFont="1" applyFill="1" applyBorder="1" applyAlignment="1">
      <alignment horizontal="center" vertical="center" wrapText="1"/>
    </xf>
    <xf numFmtId="0" fontId="18" fillId="0" borderId="0" xfId="0" applyFont="1"/>
    <xf numFmtId="3" fontId="6" fillId="7" borderId="31" xfId="0" applyNumberFormat="1" applyFont="1" applyFill="1" applyBorder="1" applyAlignment="1">
      <alignment horizontal="center" vertical="center" wrapText="1"/>
    </xf>
    <xf numFmtId="3" fontId="6" fillId="7" borderId="15" xfId="0" applyNumberFormat="1" applyFont="1" applyFill="1" applyBorder="1" applyAlignment="1">
      <alignment horizontal="center" vertical="center" wrapText="1"/>
    </xf>
    <xf numFmtId="3" fontId="6" fillId="7" borderId="19" xfId="0" applyNumberFormat="1" applyFont="1" applyFill="1" applyBorder="1" applyAlignment="1">
      <alignment horizontal="center" vertical="center" wrapText="1"/>
    </xf>
    <xf numFmtId="1" fontId="18" fillId="0" borderId="0" xfId="0" applyNumberFormat="1" applyFont="1"/>
    <xf numFmtId="3" fontId="6" fillId="7" borderId="35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6" fillId="7" borderId="22" xfId="0" applyNumberFormat="1" applyFont="1" applyFill="1" applyBorder="1" applyAlignment="1">
      <alignment horizontal="center" vertical="center" wrapText="1"/>
    </xf>
    <xf numFmtId="166" fontId="6" fillId="7" borderId="54" xfId="0" applyNumberFormat="1" applyFont="1" applyFill="1" applyBorder="1" applyAlignment="1">
      <alignment horizontal="center" vertical="center" wrapText="1"/>
    </xf>
    <xf numFmtId="166" fontId="6" fillId="7" borderId="55" xfId="0" applyNumberFormat="1" applyFont="1" applyFill="1" applyBorder="1" applyAlignment="1">
      <alignment horizontal="center" vertical="center" wrapText="1"/>
    </xf>
    <xf numFmtId="3" fontId="6" fillId="7" borderId="10" xfId="0" applyNumberFormat="1" applyFont="1" applyFill="1" applyBorder="1" applyAlignment="1">
      <alignment horizontal="center" vertical="center" wrapText="1"/>
    </xf>
    <xf numFmtId="3" fontId="6" fillId="7" borderId="13" xfId="0" applyNumberFormat="1" applyFont="1" applyFill="1" applyBorder="1" applyAlignment="1">
      <alignment horizontal="left" vertical="center" wrapText="1"/>
    </xf>
    <xf numFmtId="164" fontId="11" fillId="9" borderId="12" xfId="0" applyNumberFormat="1" applyFont="1" applyFill="1" applyBorder="1" applyAlignment="1">
      <alignment horizontal="center" vertical="center"/>
    </xf>
    <xf numFmtId="3" fontId="6" fillId="7" borderId="14" xfId="0" applyNumberFormat="1" applyFont="1" applyFill="1" applyBorder="1" applyAlignment="1">
      <alignment horizontal="center" vertical="center" wrapText="1"/>
    </xf>
    <xf numFmtId="3" fontId="6" fillId="7" borderId="17" xfId="0" applyNumberFormat="1" applyFont="1" applyFill="1" applyBorder="1" applyAlignment="1">
      <alignment horizontal="left" vertical="center" wrapText="1"/>
    </xf>
    <xf numFmtId="164" fontId="11" fillId="9" borderId="16" xfId="0" applyNumberFormat="1" applyFont="1" applyFill="1" applyBorder="1" applyAlignment="1">
      <alignment horizontal="center" vertical="center"/>
    </xf>
    <xf numFmtId="3" fontId="6" fillId="7" borderId="18" xfId="0" applyNumberFormat="1" applyFont="1" applyFill="1" applyBorder="1" applyAlignment="1">
      <alignment horizontal="center" vertical="center" wrapText="1"/>
    </xf>
    <xf numFmtId="3" fontId="6" fillId="7" borderId="21" xfId="0" applyNumberFormat="1" applyFont="1" applyFill="1" applyBorder="1" applyAlignment="1">
      <alignment horizontal="left" vertical="center" wrapText="1"/>
    </xf>
    <xf numFmtId="164" fontId="11" fillId="9" borderId="20" xfId="0" applyNumberFormat="1" applyFont="1" applyFill="1" applyBorder="1" applyAlignment="1">
      <alignment horizontal="center" vertical="center"/>
    </xf>
    <xf numFmtId="3" fontId="6" fillId="7" borderId="36" xfId="0" applyNumberFormat="1" applyFont="1" applyFill="1" applyBorder="1" applyAlignment="1">
      <alignment horizontal="center" vertical="center" wrapText="1"/>
    </xf>
    <xf numFmtId="3" fontId="6" fillId="7" borderId="37" xfId="0" applyNumberFormat="1" applyFont="1" applyFill="1" applyBorder="1" applyAlignment="1">
      <alignment horizontal="left" vertical="center" wrapText="1"/>
    </xf>
    <xf numFmtId="164" fontId="11" fillId="9" borderId="37" xfId="0" applyNumberFormat="1" applyFont="1" applyFill="1" applyBorder="1" applyAlignment="1">
      <alignment horizontal="center" vertical="center"/>
    </xf>
    <xf numFmtId="164" fontId="11" fillId="9" borderId="38" xfId="0" applyNumberFormat="1" applyFont="1" applyFill="1" applyBorder="1" applyAlignment="1">
      <alignment horizontal="center" vertical="center"/>
    </xf>
    <xf numFmtId="164" fontId="11" fillId="9" borderId="17" xfId="0" applyNumberFormat="1" applyFont="1" applyFill="1" applyBorder="1" applyAlignment="1">
      <alignment horizontal="center" vertical="center"/>
    </xf>
    <xf numFmtId="164" fontId="11" fillId="9" borderId="21" xfId="0" applyNumberFormat="1" applyFont="1" applyFill="1" applyBorder="1" applyAlignment="1">
      <alignment horizontal="center" vertical="center"/>
    </xf>
    <xf numFmtId="1" fontId="12" fillId="3" borderId="0" xfId="0" applyNumberFormat="1" applyFont="1" applyFill="1" applyAlignment="1">
      <alignment horizontal="center" vertical="center" wrapText="1"/>
    </xf>
    <xf numFmtId="166" fontId="6" fillId="7" borderId="43" xfId="0" applyNumberFormat="1" applyFont="1" applyFill="1" applyBorder="1" applyAlignment="1">
      <alignment horizontal="center" vertical="center" wrapText="1"/>
    </xf>
    <xf numFmtId="3" fontId="6" fillId="7" borderId="28" xfId="0" applyNumberFormat="1" applyFont="1" applyFill="1" applyBorder="1" applyAlignment="1">
      <alignment horizontal="center" vertical="center" wrapText="1"/>
    </xf>
    <xf numFmtId="3" fontId="6" fillId="7" borderId="29" xfId="0" applyNumberFormat="1" applyFont="1" applyFill="1" applyBorder="1" applyAlignment="1">
      <alignment horizontal="left" vertical="center" wrapText="1"/>
    </xf>
    <xf numFmtId="164" fontId="11" fillId="9" borderId="30" xfId="0" applyNumberFormat="1" applyFont="1" applyFill="1" applyBorder="1" applyAlignment="1">
      <alignment horizontal="center" vertical="center"/>
    </xf>
    <xf numFmtId="164" fontId="11" fillId="9" borderId="13" xfId="0" applyNumberFormat="1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11" fillId="9" borderId="12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11" fillId="9" borderId="16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11" fillId="9" borderId="20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6" fillId="9" borderId="12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6" fillId="9" borderId="20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11" fillId="9" borderId="30" xfId="0" applyFont="1" applyFill="1" applyBorder="1" applyAlignment="1">
      <alignment horizontal="center" vertical="center"/>
    </xf>
    <xf numFmtId="0" fontId="11" fillId="9" borderId="13" xfId="0" applyFont="1" applyFill="1" applyBorder="1" applyAlignment="1">
      <alignment horizontal="center" vertical="center"/>
    </xf>
    <xf numFmtId="0" fontId="11" fillId="9" borderId="17" xfId="0" applyFont="1" applyFill="1" applyBorder="1" applyAlignment="1">
      <alignment horizontal="center" vertical="center"/>
    </xf>
    <xf numFmtId="0" fontId="11" fillId="9" borderId="21" xfId="0" applyFont="1" applyFill="1" applyBorder="1" applyAlignment="1">
      <alignment horizontal="center" vertical="center"/>
    </xf>
    <xf numFmtId="1" fontId="3" fillId="0" borderId="0" xfId="0" applyNumberFormat="1" applyFont="1" applyAlignment="1">
      <alignment vertical="center"/>
    </xf>
    <xf numFmtId="1" fontId="14" fillId="0" borderId="0" xfId="0" applyNumberFormat="1" applyFont="1" applyAlignment="1">
      <alignment vertical="center"/>
    </xf>
    <xf numFmtId="1" fontId="3" fillId="0" borderId="0" xfId="0" applyNumberFormat="1" applyFont="1" applyAlignment="1">
      <alignment horizontal="center" vertical="center" wrapText="1"/>
    </xf>
    <xf numFmtId="1" fontId="6" fillId="6" borderId="6" xfId="0" applyNumberFormat="1" applyFont="1" applyFill="1" applyBorder="1" applyAlignment="1">
      <alignment horizontal="center" vertical="center" wrapText="1"/>
    </xf>
    <xf numFmtId="1" fontId="6" fillId="6" borderId="8" xfId="0" applyNumberFormat="1" applyFont="1" applyFill="1" applyBorder="1" applyAlignment="1">
      <alignment horizontal="center" vertical="center" wrapText="1"/>
    </xf>
    <xf numFmtId="1" fontId="6" fillId="6" borderId="7" xfId="0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11" fillId="2" borderId="16" xfId="0" applyFont="1" applyFill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1" fillId="2" borderId="20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0" fontId="11" fillId="2" borderId="21" xfId="0" applyFont="1" applyFill="1" applyBorder="1" applyAlignment="1">
      <alignment horizontal="center"/>
    </xf>
    <xf numFmtId="1" fontId="6" fillId="10" borderId="6" xfId="0" applyNumberFormat="1" applyFont="1" applyFill="1" applyBorder="1" applyAlignment="1">
      <alignment horizontal="center" vertical="center" wrapText="1"/>
    </xf>
    <xf numFmtId="1" fontId="6" fillId="10" borderId="8" xfId="0" applyNumberFormat="1" applyFont="1" applyFill="1" applyBorder="1" applyAlignment="1">
      <alignment horizontal="center" vertical="center" wrapText="1"/>
    </xf>
    <xf numFmtId="1" fontId="6" fillId="10" borderId="10" xfId="0" applyNumberFormat="1" applyFont="1" applyFill="1" applyBorder="1" applyAlignment="1">
      <alignment horizontal="center" vertical="center" wrapText="1"/>
    </xf>
    <xf numFmtId="1" fontId="6" fillId="2" borderId="12" xfId="0" applyNumberFormat="1" applyFont="1" applyFill="1" applyBorder="1" applyAlignment="1">
      <alignment horizontal="center" vertical="center" wrapText="1"/>
    </xf>
    <xf numFmtId="1" fontId="6" fillId="10" borderId="14" xfId="0" applyNumberFormat="1" applyFont="1" applyFill="1" applyBorder="1" applyAlignment="1">
      <alignment horizontal="center" vertical="center" wrapText="1"/>
    </xf>
    <xf numFmtId="1" fontId="6" fillId="6" borderId="17" xfId="0" applyNumberFormat="1" applyFont="1" applyFill="1" applyBorder="1" applyAlignment="1">
      <alignment horizontal="left" vertical="center" wrapText="1"/>
    </xf>
    <xf numFmtId="1" fontId="6" fillId="2" borderId="16" xfId="0" applyNumberFormat="1" applyFont="1" applyFill="1" applyBorder="1" applyAlignment="1">
      <alignment horizontal="center" vertical="center" wrapText="1"/>
    </xf>
    <xf numFmtId="1" fontId="6" fillId="10" borderId="18" xfId="0" applyNumberFormat="1" applyFont="1" applyFill="1" applyBorder="1" applyAlignment="1">
      <alignment horizontal="center" vertical="center" wrapText="1"/>
    </xf>
    <xf numFmtId="1" fontId="6" fillId="6" borderId="21" xfId="0" applyNumberFormat="1" applyFont="1" applyFill="1" applyBorder="1" applyAlignment="1">
      <alignment horizontal="left" vertical="center" wrapText="1"/>
    </xf>
    <xf numFmtId="1" fontId="6" fillId="2" borderId="20" xfId="0" applyNumberFormat="1" applyFont="1" applyFill="1" applyBorder="1" applyAlignment="1">
      <alignment horizontal="center" vertical="center" wrapText="1"/>
    </xf>
    <xf numFmtId="1" fontId="6" fillId="2" borderId="17" xfId="0" applyNumberFormat="1" applyFont="1" applyFill="1" applyBorder="1" applyAlignment="1">
      <alignment horizontal="center" vertical="center" wrapText="1"/>
    </xf>
    <xf numFmtId="1" fontId="6" fillId="2" borderId="21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vertical="center" wrapText="1"/>
    </xf>
    <xf numFmtId="0" fontId="15" fillId="2" borderId="36" xfId="0" applyFont="1" applyFill="1" applyBorder="1" applyAlignment="1">
      <alignment horizontal="center" vertical="center" wrapText="1"/>
    </xf>
    <xf numFmtId="1" fontId="6" fillId="6" borderId="37" xfId="0" applyNumberFormat="1" applyFont="1" applyFill="1" applyBorder="1" applyAlignment="1">
      <alignment horizontal="left" vertical="center" wrapText="1"/>
    </xf>
    <xf numFmtId="0" fontId="11" fillId="2" borderId="3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1" fontId="6" fillId="7" borderId="22" xfId="0" applyNumberFormat="1" applyFont="1" applyFill="1" applyBorder="1" applyAlignment="1">
      <alignment horizontal="center" vertical="center" wrapText="1"/>
    </xf>
    <xf numFmtId="1" fontId="6" fillId="8" borderId="22" xfId="0" applyNumberFormat="1" applyFont="1" applyFill="1" applyBorder="1" applyAlignment="1">
      <alignment horizontal="center" vertical="center" wrapText="1"/>
    </xf>
    <xf numFmtId="1" fontId="6" fillId="8" borderId="43" xfId="0" applyNumberFormat="1" applyFont="1" applyFill="1" applyBorder="1" applyAlignment="1">
      <alignment horizontal="center" vertical="center" wrapText="1"/>
    </xf>
    <xf numFmtId="1" fontId="6" fillId="8" borderId="13" xfId="0" applyNumberFormat="1" applyFont="1" applyFill="1" applyBorder="1" applyAlignment="1">
      <alignment horizontal="center" vertical="center" wrapText="1"/>
    </xf>
    <xf numFmtId="1" fontId="6" fillId="8" borderId="17" xfId="0" applyNumberFormat="1" applyFont="1" applyFill="1" applyBorder="1" applyAlignment="1">
      <alignment horizontal="center" vertical="center" wrapText="1"/>
    </xf>
    <xf numFmtId="1" fontId="6" fillId="8" borderId="13" xfId="0" applyNumberFormat="1" applyFont="1" applyFill="1" applyBorder="1" applyAlignment="1">
      <alignment horizontal="left" vertical="center" wrapText="1"/>
    </xf>
    <xf numFmtId="1" fontId="9" fillId="0" borderId="13" xfId="0" applyNumberFormat="1" applyFont="1" applyBorder="1"/>
    <xf numFmtId="1" fontId="9" fillId="0" borderId="13" xfId="0" applyNumberFormat="1" applyFont="1" applyBorder="1" applyAlignment="1">
      <alignment horizontal="center" vertical="center"/>
    </xf>
    <xf numFmtId="1" fontId="6" fillId="8" borderId="17" xfId="0" applyNumberFormat="1" applyFont="1" applyFill="1" applyBorder="1" applyAlignment="1">
      <alignment horizontal="left" vertical="center" wrapText="1"/>
    </xf>
    <xf numFmtId="1" fontId="9" fillId="0" borderId="17" xfId="0" applyNumberFormat="1" applyFont="1" applyBorder="1"/>
    <xf numFmtId="1" fontId="9" fillId="0" borderId="17" xfId="0" applyNumberFormat="1" applyFont="1" applyBorder="1" applyAlignment="1">
      <alignment horizontal="center" vertical="center"/>
    </xf>
    <xf numFmtId="1" fontId="6" fillId="8" borderId="21" xfId="0" applyNumberFormat="1" applyFont="1" applyFill="1" applyBorder="1" applyAlignment="1">
      <alignment horizontal="left" vertical="center" wrapText="1"/>
    </xf>
    <xf numFmtId="1" fontId="9" fillId="0" borderId="21" xfId="0" applyNumberFormat="1" applyFont="1" applyBorder="1"/>
    <xf numFmtId="1" fontId="9" fillId="0" borderId="21" xfId="0" applyNumberFormat="1" applyFont="1" applyBorder="1" applyAlignment="1">
      <alignment horizontal="center" vertical="center"/>
    </xf>
    <xf numFmtId="1" fontId="11" fillId="9" borderId="13" xfId="0" applyNumberFormat="1" applyFont="1" applyFill="1" applyBorder="1"/>
    <xf numFmtId="1" fontId="11" fillId="9" borderId="13" xfId="0" applyNumberFormat="1" applyFont="1" applyFill="1" applyBorder="1" applyAlignment="1">
      <alignment horizontal="center" vertical="center"/>
    </xf>
    <xf numFmtId="1" fontId="11" fillId="9" borderId="17" xfId="0" applyNumberFormat="1" applyFont="1" applyFill="1" applyBorder="1"/>
    <xf numFmtId="1" fontId="11" fillId="9" borderId="17" xfId="0" applyNumberFormat="1" applyFont="1" applyFill="1" applyBorder="1" applyAlignment="1">
      <alignment horizontal="center" vertical="center"/>
    </xf>
    <xf numFmtId="1" fontId="11" fillId="9" borderId="21" xfId="0" applyNumberFormat="1" applyFont="1" applyFill="1" applyBorder="1"/>
    <xf numFmtId="1" fontId="11" fillId="9" borderId="2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2" fontId="3" fillId="0" borderId="0" xfId="0" applyNumberFormat="1" applyFont="1" applyAlignment="1">
      <alignment horizontal="left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2" borderId="4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62" xfId="1" applyFont="1" applyFill="1" applyBorder="1" applyAlignment="1">
      <alignment horizontal="center" vertical="center" wrapText="1"/>
    </xf>
    <xf numFmtId="1" fontId="6" fillId="2" borderId="10" xfId="0" applyNumberFormat="1" applyFont="1" applyFill="1" applyBorder="1" applyAlignment="1">
      <alignment horizontal="center" vertical="center" wrapText="1"/>
    </xf>
    <xf numFmtId="1" fontId="6" fillId="2" borderId="13" xfId="0" applyNumberFormat="1" applyFont="1" applyFill="1" applyBorder="1" applyAlignment="1">
      <alignment horizontal="center" vertical="center" wrapText="1"/>
    </xf>
    <xf numFmtId="0" fontId="6" fillId="2" borderId="63" xfId="1" applyFont="1" applyFill="1" applyBorder="1" applyAlignment="1">
      <alignment horizontal="center" vertical="center" wrapText="1"/>
    </xf>
    <xf numFmtId="1" fontId="6" fillId="2" borderId="14" xfId="0" applyNumberFormat="1" applyFont="1" applyFill="1" applyBorder="1" applyAlignment="1">
      <alignment horizontal="center" vertical="center" wrapText="1"/>
    </xf>
    <xf numFmtId="0" fontId="6" fillId="2" borderId="64" xfId="1" applyFont="1" applyFill="1" applyBorder="1" applyAlignment="1">
      <alignment horizontal="center" vertical="center" wrapText="1"/>
    </xf>
    <xf numFmtId="1" fontId="6" fillId="2" borderId="28" xfId="0" applyNumberFormat="1" applyFont="1" applyFill="1" applyBorder="1" applyAlignment="1">
      <alignment horizontal="center" vertical="center" wrapText="1"/>
    </xf>
    <xf numFmtId="1" fontId="6" fillId="2" borderId="29" xfId="0" applyNumberFormat="1" applyFont="1" applyFill="1" applyBorder="1" applyAlignment="1">
      <alignment horizontal="center" vertical="center" wrapText="1"/>
    </xf>
    <xf numFmtId="1" fontId="6" fillId="2" borderId="30" xfId="0" applyNumberFormat="1" applyFont="1" applyFill="1" applyBorder="1" applyAlignment="1">
      <alignment horizontal="center" vertical="center" wrapText="1"/>
    </xf>
    <xf numFmtId="1" fontId="6" fillId="2" borderId="45" xfId="0" applyNumberFormat="1" applyFont="1" applyFill="1" applyBorder="1" applyAlignment="1">
      <alignment horizontal="center" vertical="center" wrapText="1"/>
    </xf>
    <xf numFmtId="1" fontId="6" fillId="2" borderId="6" xfId="0" applyNumberFormat="1" applyFont="1" applyFill="1" applyBorder="1" applyAlignment="1">
      <alignment horizontal="center" vertical="center" wrapText="1"/>
    </xf>
    <xf numFmtId="1" fontId="6" fillId="2" borderId="8" xfId="0" applyNumberFormat="1" applyFont="1" applyFill="1" applyBorder="1" applyAlignment="1">
      <alignment horizontal="center" vertical="center" wrapText="1"/>
    </xf>
    <xf numFmtId="1" fontId="6" fillId="2" borderId="7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1" fontId="6" fillId="8" borderId="26" xfId="0" applyNumberFormat="1" applyFont="1" applyFill="1" applyBorder="1" applyAlignment="1">
      <alignment horizontal="center" vertical="center" wrapText="1"/>
    </xf>
    <xf numFmtId="1" fontId="6" fillId="8" borderId="11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1" fontId="6" fillId="8" borderId="60" xfId="0" applyNumberFormat="1" applyFont="1" applyFill="1" applyBorder="1" applyAlignment="1">
      <alignment horizontal="center" vertical="center" wrapText="1"/>
    </xf>
    <xf numFmtId="1" fontId="6" fillId="8" borderId="19" xfId="0" applyNumberFormat="1" applyFont="1" applyFill="1" applyBorder="1" applyAlignment="1">
      <alignment horizontal="center" vertical="center" wrapText="1"/>
    </xf>
    <xf numFmtId="1" fontId="6" fillId="7" borderId="23" xfId="0" applyNumberFormat="1" applyFont="1" applyFill="1" applyBorder="1" applyAlignment="1">
      <alignment horizontal="center" vertical="center" wrapText="1"/>
    </xf>
    <xf numFmtId="1" fontId="19" fillId="0" borderId="36" xfId="0" applyNumberFormat="1" applyFont="1" applyBorder="1" applyAlignment="1">
      <alignment horizontal="center" vertical="center" wrapText="1"/>
    </xf>
    <xf numFmtId="1" fontId="19" fillId="0" borderId="37" xfId="0" applyNumberFormat="1" applyFont="1" applyBorder="1" applyAlignment="1">
      <alignment horizontal="center" vertical="center" wrapText="1"/>
    </xf>
    <xf numFmtId="1" fontId="19" fillId="0" borderId="38" xfId="0" applyNumberFormat="1" applyFont="1" applyBorder="1" applyAlignment="1">
      <alignment horizontal="center" vertical="center" wrapText="1"/>
    </xf>
    <xf numFmtId="1" fontId="19" fillId="0" borderId="61" xfId="0" applyNumberFormat="1" applyFont="1" applyBorder="1" applyAlignment="1">
      <alignment horizontal="center" vertical="center" wrapText="1"/>
    </xf>
    <xf numFmtId="1" fontId="19" fillId="0" borderId="35" xfId="0" applyNumberFormat="1" applyFont="1" applyBorder="1" applyAlignment="1">
      <alignment horizontal="center" vertical="center" wrapText="1"/>
    </xf>
    <xf numFmtId="1" fontId="12" fillId="9" borderId="10" xfId="0" applyNumberFormat="1" applyFont="1" applyFill="1" applyBorder="1" applyAlignment="1">
      <alignment horizontal="center" vertical="center" wrapText="1"/>
    </xf>
    <xf numFmtId="1" fontId="12" fillId="9" borderId="13" xfId="0" applyNumberFormat="1" applyFont="1" applyFill="1" applyBorder="1" applyAlignment="1">
      <alignment horizontal="center" vertical="center" wrapText="1"/>
    </xf>
    <xf numFmtId="1" fontId="12" fillId="9" borderId="12" xfId="0" applyNumberFormat="1" applyFont="1" applyFill="1" applyBorder="1" applyAlignment="1">
      <alignment horizontal="center" vertical="center" wrapText="1"/>
    </xf>
    <xf numFmtId="1" fontId="19" fillId="0" borderId="14" xfId="0" applyNumberFormat="1" applyFont="1" applyBorder="1" applyAlignment="1">
      <alignment horizontal="center" vertical="center" wrapText="1"/>
    </xf>
    <xf numFmtId="1" fontId="19" fillId="0" borderId="17" xfId="0" applyNumberFormat="1" applyFont="1" applyBorder="1" applyAlignment="1">
      <alignment horizontal="center" vertical="center" wrapText="1"/>
    </xf>
    <xf numFmtId="1" fontId="19" fillId="0" borderId="16" xfId="0" applyNumberFormat="1" applyFont="1" applyBorder="1" applyAlignment="1">
      <alignment horizontal="center" vertical="center" wrapText="1"/>
    </xf>
    <xf numFmtId="1" fontId="19" fillId="0" borderId="59" xfId="0" applyNumberFormat="1" applyFont="1" applyBorder="1" applyAlignment="1">
      <alignment horizontal="center" vertical="center" wrapText="1"/>
    </xf>
    <xf numFmtId="1" fontId="19" fillId="0" borderId="15" xfId="0" applyNumberFormat="1" applyFont="1" applyBorder="1" applyAlignment="1">
      <alignment horizontal="center" vertical="center" wrapText="1"/>
    </xf>
    <xf numFmtId="1" fontId="12" fillId="9" borderId="14" xfId="0" applyNumberFormat="1" applyFont="1" applyFill="1" applyBorder="1" applyAlignment="1">
      <alignment horizontal="center" vertical="center" wrapText="1"/>
    </xf>
    <xf numFmtId="1" fontId="12" fillId="9" borderId="17" xfId="0" applyNumberFormat="1" applyFont="1" applyFill="1" applyBorder="1" applyAlignment="1">
      <alignment horizontal="center" vertical="center" wrapText="1"/>
    </xf>
    <xf numFmtId="1" fontId="12" fillId="9" borderId="16" xfId="0" applyNumberFormat="1" applyFont="1" applyFill="1" applyBorder="1" applyAlignment="1">
      <alignment horizontal="center" vertical="center" wrapText="1"/>
    </xf>
    <xf numFmtId="1" fontId="19" fillId="0" borderId="28" xfId="0" applyNumberFormat="1" applyFont="1" applyBorder="1" applyAlignment="1">
      <alignment horizontal="center" vertical="center" wrapText="1"/>
    </xf>
    <xf numFmtId="1" fontId="19" fillId="0" borderId="29" xfId="0" applyNumberFormat="1" applyFont="1" applyBorder="1" applyAlignment="1">
      <alignment horizontal="center" vertical="center" wrapText="1"/>
    </xf>
    <xf numFmtId="1" fontId="19" fillId="0" borderId="30" xfId="0" applyNumberFormat="1" applyFont="1" applyBorder="1" applyAlignment="1">
      <alignment horizontal="center" vertical="center" wrapText="1"/>
    </xf>
    <xf numFmtId="1" fontId="19" fillId="0" borderId="58" xfId="0" applyNumberFormat="1" applyFont="1" applyBorder="1" applyAlignment="1">
      <alignment horizontal="center" vertical="center" wrapText="1"/>
    </xf>
    <xf numFmtId="1" fontId="19" fillId="0" borderId="42" xfId="0" applyNumberFormat="1" applyFont="1" applyBorder="1" applyAlignment="1">
      <alignment horizontal="center" vertical="center" wrapText="1"/>
    </xf>
    <xf numFmtId="1" fontId="12" fillId="9" borderId="28" xfId="0" applyNumberFormat="1" applyFont="1" applyFill="1" applyBorder="1" applyAlignment="1">
      <alignment horizontal="center" vertical="center" wrapText="1"/>
    </xf>
    <xf numFmtId="1" fontId="12" fillId="9" borderId="29" xfId="0" applyNumberFormat="1" applyFont="1" applyFill="1" applyBorder="1" applyAlignment="1">
      <alignment horizontal="center" vertical="center" wrapText="1"/>
    </xf>
    <xf numFmtId="1" fontId="12" fillId="9" borderId="30" xfId="0" applyNumberFormat="1" applyFont="1" applyFill="1" applyBorder="1" applyAlignment="1">
      <alignment horizontal="center" vertical="center" wrapText="1"/>
    </xf>
    <xf numFmtId="1" fontId="12" fillId="9" borderId="6" xfId="0" applyNumberFormat="1" applyFont="1" applyFill="1" applyBorder="1" applyAlignment="1">
      <alignment horizontal="center" vertical="center" wrapText="1"/>
    </xf>
    <xf numFmtId="1" fontId="12" fillId="9" borderId="8" xfId="0" applyNumberFormat="1" applyFont="1" applyFill="1" applyBorder="1" applyAlignment="1">
      <alignment horizontal="center" vertical="center" wrapText="1"/>
    </xf>
    <xf numFmtId="1" fontId="12" fillId="9" borderId="7" xfId="0" applyNumberFormat="1" applyFont="1" applyFill="1" applyBorder="1" applyAlignment="1">
      <alignment horizontal="center" vertical="center" wrapText="1"/>
    </xf>
    <xf numFmtId="1" fontId="12" fillId="9" borderId="65" xfId="0" applyNumberFormat="1" applyFont="1" applyFill="1" applyBorder="1" applyAlignment="1">
      <alignment horizontal="center" vertical="center" wrapText="1"/>
    </xf>
    <xf numFmtId="1" fontId="12" fillId="9" borderId="9" xfId="0" applyNumberFormat="1" applyFont="1" applyFill="1" applyBorder="1" applyAlignment="1">
      <alignment horizontal="center" vertical="center" wrapText="1"/>
    </xf>
    <xf numFmtId="1" fontId="6" fillId="8" borderId="62" xfId="0" applyNumberFormat="1" applyFont="1" applyFill="1" applyBorder="1" applyAlignment="1">
      <alignment horizontal="center" vertical="center" readingOrder="1"/>
    </xf>
    <xf numFmtId="1" fontId="7" fillId="0" borderId="61" xfId="0" applyNumberFormat="1" applyFont="1" applyBorder="1" applyAlignment="1">
      <alignment horizontal="center" vertical="center" wrapText="1"/>
    </xf>
    <xf numFmtId="1" fontId="7" fillId="0" borderId="35" xfId="0" applyNumberFormat="1" applyFont="1" applyBorder="1" applyAlignment="1">
      <alignment horizontal="center" vertical="center" wrapText="1"/>
    </xf>
    <xf numFmtId="1" fontId="6" fillId="9" borderId="25" xfId="0" applyNumberFormat="1" applyFont="1" applyFill="1" applyBorder="1" applyAlignment="1">
      <alignment horizontal="center" vertical="center" wrapText="1"/>
    </xf>
    <xf numFmtId="1" fontId="6" fillId="8" borderId="63" xfId="0" applyNumberFormat="1" applyFont="1" applyFill="1" applyBorder="1" applyAlignment="1">
      <alignment horizontal="center" vertical="center" readingOrder="1"/>
    </xf>
    <xf numFmtId="1" fontId="7" fillId="0" borderId="59" xfId="0" applyNumberFormat="1" applyFont="1" applyBorder="1" applyAlignment="1">
      <alignment horizontal="center" vertical="center" wrapText="1"/>
    </xf>
    <xf numFmtId="1" fontId="7" fillId="0" borderId="15" xfId="0" applyNumberFormat="1" applyFont="1" applyBorder="1" applyAlignment="1">
      <alignment horizontal="center" vertical="center" wrapText="1"/>
    </xf>
    <xf numFmtId="1" fontId="6" fillId="9" borderId="66" xfId="0" applyNumberFormat="1" applyFont="1" applyFill="1" applyBorder="1" applyAlignment="1">
      <alignment horizontal="center" vertical="center" wrapText="1"/>
    </xf>
    <xf numFmtId="1" fontId="6" fillId="8" borderId="67" xfId="0" applyNumberFormat="1" applyFont="1" applyFill="1" applyBorder="1" applyAlignment="1">
      <alignment horizontal="center" vertical="center" readingOrder="1"/>
    </xf>
    <xf numFmtId="1" fontId="7" fillId="0" borderId="58" xfId="0" applyNumberFormat="1" applyFont="1" applyBorder="1" applyAlignment="1">
      <alignment horizontal="center" vertical="center" wrapText="1"/>
    </xf>
    <xf numFmtId="1" fontId="7" fillId="0" borderId="42" xfId="0" applyNumberFormat="1" applyFont="1" applyBorder="1" applyAlignment="1">
      <alignment horizontal="center" vertical="center" wrapText="1"/>
    </xf>
    <xf numFmtId="1" fontId="6" fillId="9" borderId="31" xfId="0" applyNumberFormat="1" applyFont="1" applyFill="1" applyBorder="1" applyAlignment="1">
      <alignment horizontal="center" vertical="center" wrapText="1"/>
    </xf>
    <xf numFmtId="1" fontId="6" fillId="9" borderId="68" xfId="0" applyNumberFormat="1" applyFont="1" applyFill="1" applyBorder="1" applyAlignment="1">
      <alignment horizontal="center" vertical="center" wrapText="1"/>
    </xf>
    <xf numFmtId="1" fontId="6" fillId="9" borderId="46" xfId="0" applyNumberFormat="1" applyFont="1" applyFill="1" applyBorder="1" applyAlignment="1">
      <alignment horizontal="center" vertical="center" wrapText="1"/>
    </xf>
    <xf numFmtId="1" fontId="6" fillId="8" borderId="53" xfId="0" applyNumberFormat="1" applyFont="1" applyFill="1" applyBorder="1" applyAlignment="1">
      <alignment horizontal="center" vertical="center" readingOrder="2"/>
    </xf>
    <xf numFmtId="2" fontId="3" fillId="3" borderId="0" xfId="0" applyNumberFormat="1" applyFont="1" applyFill="1" applyAlignment="1">
      <alignment horizontal="center" vertical="center" wrapText="1"/>
    </xf>
    <xf numFmtId="1" fontId="3" fillId="3" borderId="0" xfId="0" applyNumberFormat="1" applyFont="1" applyFill="1" applyAlignment="1">
      <alignment horizontal="center" vertical="center"/>
    </xf>
    <xf numFmtId="2" fontId="14" fillId="3" borderId="0" xfId="0" applyNumberFormat="1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center" vertical="center"/>
    </xf>
    <xf numFmtId="2" fontId="6" fillId="6" borderId="43" xfId="0" applyNumberFormat="1" applyFont="1" applyFill="1" applyBorder="1" applyAlignment="1">
      <alignment horizontal="center" vertical="center" wrapText="1"/>
    </xf>
    <xf numFmtId="2" fontId="6" fillId="6" borderId="24" xfId="0" applyNumberFormat="1" applyFont="1" applyFill="1" applyBorder="1" applyAlignment="1">
      <alignment horizontal="center" vertical="center" wrapText="1"/>
    </xf>
    <xf numFmtId="2" fontId="6" fillId="6" borderId="25" xfId="0" applyNumberFormat="1" applyFont="1" applyFill="1" applyBorder="1" applyAlignment="1">
      <alignment horizontal="center" vertical="center" wrapText="1"/>
    </xf>
    <xf numFmtId="2" fontId="6" fillId="6" borderId="44" xfId="0" applyNumberFormat="1" applyFont="1" applyFill="1" applyBorder="1" applyAlignment="1">
      <alignment horizontal="center" vertical="center" wrapText="1"/>
    </xf>
    <xf numFmtId="2" fontId="6" fillId="6" borderId="60" xfId="0" applyNumberFormat="1" applyFont="1" applyFill="1" applyBorder="1" applyAlignment="1">
      <alignment horizontal="center" vertical="center" wrapText="1"/>
    </xf>
    <xf numFmtId="2" fontId="6" fillId="6" borderId="21" xfId="0" applyNumberFormat="1" applyFont="1" applyFill="1" applyBorder="1" applyAlignment="1">
      <alignment horizontal="center" vertical="center" wrapText="1"/>
    </xf>
    <xf numFmtId="2" fontId="6" fillId="6" borderId="20" xfId="0" applyNumberFormat="1" applyFont="1" applyFill="1" applyBorder="1" applyAlignment="1">
      <alignment horizontal="center" vertical="center" wrapText="1"/>
    </xf>
    <xf numFmtId="3" fontId="6" fillId="6" borderId="50" xfId="0" applyNumberFormat="1" applyFont="1" applyFill="1" applyBorder="1" applyAlignment="1">
      <alignment horizontal="center" vertical="center" wrapText="1"/>
    </xf>
    <xf numFmtId="1" fontId="7" fillId="3" borderId="61" xfId="0" applyNumberFormat="1" applyFont="1" applyFill="1" applyBorder="1" applyAlignment="1">
      <alignment horizontal="center" vertical="center"/>
    </xf>
    <xf numFmtId="1" fontId="7" fillId="3" borderId="35" xfId="0" applyNumberFormat="1" applyFont="1" applyFill="1" applyBorder="1" applyAlignment="1">
      <alignment horizontal="center" vertical="center"/>
    </xf>
    <xf numFmtId="1" fontId="6" fillId="2" borderId="62" xfId="0" applyNumberFormat="1" applyFont="1" applyFill="1" applyBorder="1" applyAlignment="1">
      <alignment horizontal="center" vertical="center"/>
    </xf>
    <xf numFmtId="3" fontId="6" fillId="6" borderId="63" xfId="0" applyNumberFormat="1" applyFont="1" applyFill="1" applyBorder="1" applyAlignment="1">
      <alignment horizontal="center" vertical="center" wrapText="1"/>
    </xf>
    <xf numFmtId="1" fontId="7" fillId="3" borderId="59" xfId="0" applyNumberFormat="1" applyFont="1" applyFill="1" applyBorder="1" applyAlignment="1">
      <alignment horizontal="center" vertical="center"/>
    </xf>
    <xf numFmtId="1" fontId="7" fillId="3" borderId="15" xfId="0" applyNumberFormat="1" applyFont="1" applyFill="1" applyBorder="1" applyAlignment="1">
      <alignment horizontal="center" vertical="center"/>
    </xf>
    <xf numFmtId="1" fontId="6" fillId="2" borderId="63" xfId="0" applyNumberFormat="1" applyFont="1" applyFill="1" applyBorder="1" applyAlignment="1">
      <alignment horizontal="center" vertical="center"/>
    </xf>
    <xf numFmtId="3" fontId="6" fillId="6" borderId="67" xfId="0" applyNumberFormat="1" applyFont="1" applyFill="1" applyBorder="1" applyAlignment="1">
      <alignment horizontal="center" vertical="center" wrapText="1"/>
    </xf>
    <xf numFmtId="1" fontId="7" fillId="3" borderId="58" xfId="0" applyNumberFormat="1" applyFont="1" applyFill="1" applyBorder="1" applyAlignment="1">
      <alignment horizontal="center" vertical="center"/>
    </xf>
    <xf numFmtId="1" fontId="7" fillId="3" borderId="42" xfId="0" applyNumberFormat="1" applyFont="1" applyFill="1" applyBorder="1" applyAlignment="1">
      <alignment horizontal="center" vertical="center"/>
    </xf>
    <xf numFmtId="1" fontId="6" fillId="2" borderId="67" xfId="0" applyNumberFormat="1" applyFont="1" applyFill="1" applyBorder="1" applyAlignment="1">
      <alignment horizontal="center" vertical="center"/>
    </xf>
    <xf numFmtId="3" fontId="6" fillId="6" borderId="45" xfId="0" applyNumberFormat="1" applyFont="1" applyFill="1" applyBorder="1" applyAlignment="1">
      <alignment horizontal="center" vertical="center" wrapText="1"/>
    </xf>
    <xf numFmtId="1" fontId="6" fillId="2" borderId="65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  <xf numFmtId="1" fontId="6" fillId="2" borderId="45" xfId="0" applyNumberFormat="1" applyFont="1" applyFill="1" applyBorder="1" applyAlignment="1">
      <alignment horizontal="center" vertical="center"/>
    </xf>
    <xf numFmtId="0" fontId="17" fillId="0" borderId="0" xfId="4" applyFont="1" applyAlignment="1">
      <alignment vertical="top" wrapText="1"/>
    </xf>
    <xf numFmtId="0" fontId="17" fillId="0" borderId="0" xfId="5" applyFont="1" applyAlignment="1">
      <alignment horizontal="left" vertical="top" wrapText="1"/>
    </xf>
    <xf numFmtId="164" fontId="21" fillId="0" borderId="0" xfId="6" applyNumberFormat="1" applyFont="1" applyAlignment="1">
      <alignment horizontal="right" vertical="top"/>
    </xf>
    <xf numFmtId="0" fontId="17" fillId="0" borderId="0" xfId="4" applyFont="1" applyAlignment="1">
      <alignment horizontal="left" vertical="top" wrapText="1"/>
    </xf>
    <xf numFmtId="2" fontId="6" fillId="6" borderId="22" xfId="0" applyNumberFormat="1" applyFont="1" applyFill="1" applyBorder="1" applyAlignment="1">
      <alignment horizontal="center" vertical="center" wrapText="1"/>
    </xf>
    <xf numFmtId="2" fontId="6" fillId="6" borderId="11" xfId="0" applyNumberFormat="1" applyFont="1" applyFill="1" applyBorder="1" applyAlignment="1">
      <alignment horizontal="center" vertical="center" wrapText="1"/>
    </xf>
    <xf numFmtId="2" fontId="6" fillId="6" borderId="27" xfId="0" applyNumberFormat="1" applyFont="1" applyFill="1" applyBorder="1" applyAlignment="1">
      <alignment horizontal="center" vertical="center" wrapText="1"/>
    </xf>
    <xf numFmtId="3" fontId="6" fillId="6" borderId="36" xfId="0" applyNumberFormat="1" applyFont="1" applyFill="1" applyBorder="1" applyAlignment="1">
      <alignment horizontal="center" vertical="center" wrapText="1"/>
    </xf>
    <xf numFmtId="1" fontId="7" fillId="3" borderId="37" xfId="0" applyNumberFormat="1" applyFont="1" applyFill="1" applyBorder="1" applyAlignment="1">
      <alignment horizontal="center" vertical="center"/>
    </xf>
    <xf numFmtId="3" fontId="6" fillId="6" borderId="14" xfId="0" applyNumberFormat="1" applyFont="1" applyFill="1" applyBorder="1" applyAlignment="1">
      <alignment horizontal="center" vertical="center" wrapText="1"/>
    </xf>
    <xf numFmtId="1" fontId="7" fillId="3" borderId="17" xfId="0" applyNumberFormat="1" applyFont="1" applyFill="1" applyBorder="1" applyAlignment="1">
      <alignment horizontal="center" vertical="center"/>
    </xf>
    <xf numFmtId="3" fontId="6" fillId="6" borderId="28" xfId="0" applyNumberFormat="1" applyFont="1" applyFill="1" applyBorder="1" applyAlignment="1">
      <alignment horizontal="center" vertical="center" wrapText="1"/>
    </xf>
    <xf numFmtId="1" fontId="7" fillId="3" borderId="29" xfId="0" applyNumberFormat="1" applyFont="1" applyFill="1" applyBorder="1" applyAlignment="1">
      <alignment horizontal="center" vertical="center"/>
    </xf>
    <xf numFmtId="1" fontId="6" fillId="2" borderId="64" xfId="0" applyNumberFormat="1" applyFont="1" applyFill="1" applyBorder="1" applyAlignment="1">
      <alignment horizontal="center" vertical="center"/>
    </xf>
    <xf numFmtId="3" fontId="6" fillId="6" borderId="6" xfId="0" applyNumberFormat="1" applyFont="1" applyFill="1" applyBorder="1" applyAlignment="1">
      <alignment horizontal="center" vertical="center" wrapText="1"/>
    </xf>
    <xf numFmtId="1" fontId="6" fillId="2" borderId="8" xfId="0" applyNumberFormat="1" applyFont="1" applyFill="1" applyBorder="1" applyAlignment="1">
      <alignment horizontal="center" vertical="center"/>
    </xf>
    <xf numFmtId="2" fontId="6" fillId="6" borderId="10" xfId="0" applyNumberFormat="1" applyFont="1" applyFill="1" applyBorder="1" applyAlignment="1">
      <alignment horizontal="center" vertical="center" wrapText="1"/>
    </xf>
    <xf numFmtId="2" fontId="6" fillId="6" borderId="13" xfId="0" applyNumberFormat="1" applyFont="1" applyFill="1" applyBorder="1" applyAlignment="1">
      <alignment horizontal="center" vertical="center" wrapText="1"/>
    </xf>
    <xf numFmtId="2" fontId="6" fillId="6" borderId="12" xfId="0" applyNumberFormat="1" applyFont="1" applyFill="1" applyBorder="1" applyAlignment="1">
      <alignment horizontal="center" vertical="center" wrapText="1"/>
    </xf>
    <xf numFmtId="2" fontId="6" fillId="6" borderId="18" xfId="0" applyNumberFormat="1" applyFont="1" applyFill="1" applyBorder="1" applyAlignment="1">
      <alignment horizontal="center" vertical="center" wrapText="1"/>
    </xf>
    <xf numFmtId="1" fontId="6" fillId="6" borderId="62" xfId="0" applyNumberFormat="1" applyFont="1" applyFill="1" applyBorder="1" applyAlignment="1">
      <alignment horizontal="center" vertical="center" readingOrder="1"/>
    </xf>
    <xf numFmtId="1" fontId="6" fillId="6" borderId="63" xfId="0" applyNumberFormat="1" applyFont="1" applyFill="1" applyBorder="1" applyAlignment="1">
      <alignment horizontal="center" vertical="center" readingOrder="1"/>
    </xf>
    <xf numFmtId="1" fontId="6" fillId="6" borderId="64" xfId="0" applyNumberFormat="1" applyFont="1" applyFill="1" applyBorder="1" applyAlignment="1">
      <alignment horizontal="center" vertical="center" readingOrder="1"/>
    </xf>
    <xf numFmtId="1" fontId="6" fillId="6" borderId="6" xfId="0" applyNumberFormat="1" applyFont="1" applyFill="1" applyBorder="1" applyAlignment="1">
      <alignment horizontal="center" readingOrder="2"/>
    </xf>
    <xf numFmtId="1" fontId="6" fillId="6" borderId="48" xfId="0" applyNumberFormat="1" applyFont="1" applyFill="1" applyBorder="1" applyAlignment="1">
      <alignment horizontal="center" vertical="center" wrapText="1" readingOrder="2"/>
    </xf>
    <xf numFmtId="1" fontId="6" fillId="6" borderId="67" xfId="0" applyNumberFormat="1" applyFont="1" applyFill="1" applyBorder="1" applyAlignment="1">
      <alignment horizontal="center" vertical="center" wrapText="1" readingOrder="2"/>
    </xf>
    <xf numFmtId="1" fontId="6" fillId="6" borderId="45" xfId="0" applyNumberFormat="1" applyFont="1" applyFill="1" applyBorder="1" applyAlignment="1">
      <alignment horizontal="center" vertical="center" wrapText="1" readingOrder="2"/>
    </xf>
    <xf numFmtId="1" fontId="6" fillId="2" borderId="9" xfId="0" applyNumberFormat="1" applyFont="1" applyFill="1" applyBorder="1" applyAlignment="1">
      <alignment horizontal="center" vertical="center"/>
    </xf>
    <xf numFmtId="1" fontId="6" fillId="8" borderId="49" xfId="0" applyNumberFormat="1" applyFont="1" applyFill="1" applyBorder="1" applyAlignment="1">
      <alignment horizontal="center" vertical="center" readingOrder="1"/>
    </xf>
    <xf numFmtId="1" fontId="6" fillId="9" borderId="50" xfId="0" applyNumberFormat="1" applyFont="1" applyFill="1" applyBorder="1" applyAlignment="1">
      <alignment horizontal="center" vertical="center" wrapText="1"/>
    </xf>
    <xf numFmtId="1" fontId="6" fillId="8" borderId="51" xfId="0" applyNumberFormat="1" applyFont="1" applyFill="1" applyBorder="1" applyAlignment="1">
      <alignment horizontal="center" vertical="center" readingOrder="1"/>
    </xf>
    <xf numFmtId="1" fontId="6" fillId="8" borderId="52" xfId="0" applyNumberFormat="1" applyFont="1" applyFill="1" applyBorder="1" applyAlignment="1">
      <alignment horizontal="center" vertical="center" readingOrder="1"/>
    </xf>
    <xf numFmtId="1" fontId="11" fillId="9" borderId="6" xfId="0" applyNumberFormat="1" applyFont="1" applyFill="1" applyBorder="1" applyAlignment="1">
      <alignment horizontal="center" vertical="center"/>
    </xf>
    <xf numFmtId="1" fontId="11" fillId="9" borderId="45" xfId="0" applyNumberFormat="1" applyFont="1" applyFill="1" applyBorder="1" applyAlignment="1">
      <alignment horizontal="center" vertical="center"/>
    </xf>
    <xf numFmtId="1" fontId="8" fillId="11" borderId="0" xfId="0" applyNumberFormat="1" applyFont="1" applyFill="1" applyAlignment="1">
      <alignment horizontal="left" readingOrder="2"/>
    </xf>
    <xf numFmtId="1" fontId="13" fillId="3" borderId="0" xfId="0" applyNumberFormat="1" applyFont="1" applyFill="1"/>
    <xf numFmtId="2" fontId="6" fillId="6" borderId="6" xfId="0" applyNumberFormat="1" applyFont="1" applyFill="1" applyBorder="1" applyAlignment="1">
      <alignment horizontal="center" vertical="center" wrapText="1"/>
    </xf>
    <xf numFmtId="2" fontId="6" fillId="6" borderId="8" xfId="0" applyNumberFormat="1" applyFont="1" applyFill="1" applyBorder="1" applyAlignment="1">
      <alignment horizontal="center" vertical="center" wrapText="1"/>
    </xf>
    <xf numFmtId="2" fontId="6" fillId="6" borderId="9" xfId="0" applyNumberFormat="1" applyFont="1" applyFill="1" applyBorder="1" applyAlignment="1">
      <alignment horizontal="center" vertical="center" wrapText="1"/>
    </xf>
    <xf numFmtId="2" fontId="6" fillId="6" borderId="45" xfId="0" applyNumberFormat="1" applyFont="1" applyFill="1" applyBorder="1" applyAlignment="1">
      <alignment horizontal="center" vertical="center" wrapText="1"/>
    </xf>
    <xf numFmtId="1" fontId="6" fillId="2" borderId="50" xfId="0" applyNumberFormat="1" applyFont="1" applyFill="1" applyBorder="1" applyAlignment="1">
      <alignment horizontal="center" vertical="center"/>
    </xf>
    <xf numFmtId="164" fontId="21" fillId="0" borderId="69" xfId="7" applyNumberFormat="1" applyFont="1" applyBorder="1" applyAlignment="1">
      <alignment horizontal="right" vertical="top"/>
    </xf>
    <xf numFmtId="164" fontId="21" fillId="0" borderId="70" xfId="8" applyNumberFormat="1" applyFont="1" applyBorder="1" applyAlignment="1">
      <alignment horizontal="right" vertical="top"/>
    </xf>
  </cellXfs>
  <cellStyles count="9">
    <cellStyle name="Normal_2016" xfId="1" xr:uid="{192AFF89-EDCC-484E-948F-4D153F63FCF3}"/>
    <cellStyle name="style1583837142740" xfId="7" xr:uid="{068A5E61-A2F1-47F9-8586-4BB07687EAB7}"/>
    <cellStyle name="style1583837143112" xfId="8" xr:uid="{23C6E35C-58C4-4190-A47A-B8167CC72FBD}"/>
    <cellStyle name="style1584526906316" xfId="3" xr:uid="{686040AA-E9BD-4EE6-AACB-CE90B23B8E57}"/>
    <cellStyle name="style1584526906560" xfId="2" xr:uid="{0D6FAEA3-29EB-48B9-A0D7-176EA66B676F}"/>
    <cellStyle name="style1584526908788" xfId="4" xr:uid="{6F8C0C12-A272-4FEF-8C35-AAFDF9D94466}"/>
    <cellStyle name="style1584526909042" xfId="5" xr:uid="{EBBF296E-2764-4AF7-B8B5-3786BF21786B}"/>
    <cellStyle name="style1584526914310" xfId="6" xr:uid="{9D0B35C8-7A9C-4C13-983F-A2F9A0967258}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A07B9-4C2D-42F6-87E3-D9CB22B0CB25}">
  <dimension ref="A1:MJ865"/>
  <sheetViews>
    <sheetView rightToLeft="1" tabSelected="1" zoomScaleNormal="100" workbookViewId="0">
      <pane xSplit="2" topLeftCell="C1" activePane="topRight" state="frozen"/>
      <selection activeCell="A43" sqref="A43"/>
      <selection pane="topRight" activeCell="D776" sqref="D776"/>
    </sheetView>
  </sheetViews>
  <sheetFormatPr defaultColWidth="9.09765625" defaultRowHeight="13.8" x14ac:dyDescent="0.25"/>
  <cols>
    <col min="1" max="1" width="12.8984375" style="2" customWidth="1"/>
    <col min="2" max="2" width="9.09765625" style="2"/>
    <col min="3" max="3" width="11.59765625" style="2" bestFit="1" customWidth="1"/>
    <col min="4" max="4" width="11.296875" style="2" customWidth="1"/>
    <col min="5" max="5" width="9.3984375" style="2" bestFit="1" customWidth="1"/>
    <col min="6" max="7" width="11.59765625" style="2" bestFit="1" customWidth="1"/>
    <col min="8" max="8" width="10.8984375" style="2" bestFit="1" customWidth="1"/>
    <col min="9" max="9" width="10" style="2" bestFit="1" customWidth="1"/>
    <col min="10" max="11" width="9" style="2" bestFit="1" customWidth="1"/>
    <col min="12" max="14" width="9.09765625" style="2"/>
    <col min="15" max="16" width="12.09765625" style="2" bestFit="1" customWidth="1"/>
    <col min="17" max="31" width="9.09765625" style="2"/>
    <col min="32" max="32" width="10" style="2" customWidth="1"/>
    <col min="33" max="33" width="9.8984375" style="2" customWidth="1"/>
    <col min="34" max="34" width="9.09765625" style="2"/>
    <col min="35" max="35" width="12.09765625" style="2" bestFit="1" customWidth="1"/>
    <col min="36" max="36" width="10.296875" style="2" customWidth="1"/>
    <col min="37" max="37" width="9.09765625" style="2"/>
    <col min="38" max="38" width="11" style="2" customWidth="1"/>
    <col min="39" max="39" width="10.296875" style="2" customWidth="1"/>
    <col min="40" max="42" width="9.09765625" style="2"/>
    <col min="43" max="43" width="12.09765625" style="2" bestFit="1" customWidth="1"/>
    <col min="44" max="16384" width="9.09765625" style="2"/>
  </cols>
  <sheetData>
    <row r="1" spans="1:38" ht="15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8" ht="14.4" thickBot="1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8" ht="14.4" thickBot="1" x14ac:dyDescent="0.3">
      <c r="A3" s="5" t="s">
        <v>2</v>
      </c>
      <c r="B3" s="6" t="s">
        <v>3</v>
      </c>
      <c r="C3" s="5" t="s">
        <v>4</v>
      </c>
      <c r="D3" s="7"/>
      <c r="E3" s="5" t="s">
        <v>5</v>
      </c>
      <c r="F3" s="6"/>
      <c r="G3" s="7"/>
      <c r="H3" s="5" t="s">
        <v>6</v>
      </c>
      <c r="I3" s="6"/>
      <c r="J3" s="7"/>
      <c r="K3" s="5" t="s">
        <v>7</v>
      </c>
      <c r="L3" s="6"/>
      <c r="M3" s="7"/>
      <c r="N3" s="5" t="s">
        <v>8</v>
      </c>
      <c r="O3" s="6"/>
      <c r="P3" s="7"/>
      <c r="Q3" s="5" t="s">
        <v>9</v>
      </c>
      <c r="R3" s="6"/>
      <c r="S3" s="7"/>
      <c r="T3" s="5" t="s">
        <v>10</v>
      </c>
      <c r="U3" s="6"/>
      <c r="V3" s="7"/>
      <c r="W3" s="5" t="s">
        <v>11</v>
      </c>
      <c r="X3" s="6"/>
      <c r="Y3" s="7"/>
      <c r="Z3" s="5" t="s">
        <v>12</v>
      </c>
      <c r="AA3" s="6"/>
      <c r="AB3" s="7"/>
      <c r="AC3" s="5" t="s">
        <v>13</v>
      </c>
      <c r="AD3" s="6"/>
      <c r="AE3" s="7"/>
      <c r="AF3" s="5" t="s">
        <v>14</v>
      </c>
      <c r="AG3" s="6"/>
      <c r="AH3" s="5" t="s">
        <v>15</v>
      </c>
      <c r="AI3" s="6"/>
      <c r="AJ3" s="7"/>
    </row>
    <row r="4" spans="1:38" ht="14.4" thickBot="1" x14ac:dyDescent="0.3">
      <c r="A4" s="8"/>
      <c r="B4" s="9"/>
      <c r="C4" s="10" t="s">
        <v>16</v>
      </c>
      <c r="D4" s="11" t="s">
        <v>15</v>
      </c>
      <c r="E4" s="10" t="s">
        <v>16</v>
      </c>
      <c r="F4" s="12" t="s">
        <v>17</v>
      </c>
      <c r="G4" s="11" t="s">
        <v>15</v>
      </c>
      <c r="H4" s="10" t="s">
        <v>16</v>
      </c>
      <c r="I4" s="12" t="s">
        <v>17</v>
      </c>
      <c r="J4" s="11" t="s">
        <v>15</v>
      </c>
      <c r="K4" s="10" t="s">
        <v>16</v>
      </c>
      <c r="L4" s="12" t="s">
        <v>17</v>
      </c>
      <c r="M4" s="11" t="s">
        <v>15</v>
      </c>
      <c r="N4" s="10" t="s">
        <v>16</v>
      </c>
      <c r="O4" s="12" t="s">
        <v>17</v>
      </c>
      <c r="P4" s="11" t="s">
        <v>15</v>
      </c>
      <c r="Q4" s="10" t="s">
        <v>16</v>
      </c>
      <c r="R4" s="12" t="s">
        <v>17</v>
      </c>
      <c r="S4" s="11" t="s">
        <v>15</v>
      </c>
      <c r="T4" s="10" t="s">
        <v>16</v>
      </c>
      <c r="U4" s="12" t="s">
        <v>17</v>
      </c>
      <c r="V4" s="11" t="s">
        <v>15</v>
      </c>
      <c r="W4" s="10" t="s">
        <v>16</v>
      </c>
      <c r="X4" s="12" t="s">
        <v>17</v>
      </c>
      <c r="Y4" s="11" t="s">
        <v>15</v>
      </c>
      <c r="Z4" s="10" t="s">
        <v>16</v>
      </c>
      <c r="AA4" s="12" t="s">
        <v>17</v>
      </c>
      <c r="AB4" s="11" t="s">
        <v>15</v>
      </c>
      <c r="AC4" s="10" t="s">
        <v>16</v>
      </c>
      <c r="AD4" s="12" t="s">
        <v>17</v>
      </c>
      <c r="AE4" s="11" t="s">
        <v>15</v>
      </c>
      <c r="AF4" s="12" t="s">
        <v>17</v>
      </c>
      <c r="AG4" s="13" t="s">
        <v>15</v>
      </c>
      <c r="AH4" s="10" t="s">
        <v>16</v>
      </c>
      <c r="AI4" s="12" t="s">
        <v>17</v>
      </c>
      <c r="AJ4" s="11" t="s">
        <v>15</v>
      </c>
    </row>
    <row r="5" spans="1:38" x14ac:dyDescent="0.25">
      <c r="A5" s="14" t="s">
        <v>18</v>
      </c>
      <c r="B5" s="15" t="s">
        <v>19</v>
      </c>
      <c r="C5" s="16">
        <v>72039</v>
      </c>
      <c r="D5" s="17">
        <v>72039</v>
      </c>
      <c r="E5" s="16">
        <v>148176</v>
      </c>
      <c r="F5" s="18">
        <v>27972</v>
      </c>
      <c r="G5" s="17">
        <v>176148</v>
      </c>
      <c r="H5" s="16">
        <v>43524</v>
      </c>
      <c r="I5" s="18">
        <v>97650</v>
      </c>
      <c r="J5" s="17">
        <v>141174</v>
      </c>
      <c r="K5" s="16">
        <v>8460</v>
      </c>
      <c r="L5" s="18">
        <v>34968</v>
      </c>
      <c r="M5" s="17">
        <v>43428</v>
      </c>
      <c r="N5" s="16">
        <v>27018</v>
      </c>
      <c r="O5" s="18">
        <v>47538</v>
      </c>
      <c r="P5" s="17">
        <v>74556</v>
      </c>
      <c r="Q5" s="16">
        <v>11037</v>
      </c>
      <c r="R5" s="18">
        <v>34809</v>
      </c>
      <c r="S5" s="17">
        <v>45846</v>
      </c>
      <c r="T5" s="16">
        <v>35224</v>
      </c>
      <c r="U5" s="18">
        <v>45066</v>
      </c>
      <c r="V5" s="17">
        <v>80290</v>
      </c>
      <c r="W5" s="16">
        <v>2743</v>
      </c>
      <c r="X5" s="18">
        <v>34604</v>
      </c>
      <c r="Y5" s="17">
        <v>37347</v>
      </c>
      <c r="Z5" s="16">
        <v>25440</v>
      </c>
      <c r="AA5" s="18">
        <v>12402</v>
      </c>
      <c r="AB5" s="17">
        <v>37842</v>
      </c>
      <c r="AC5" s="16">
        <v>2952</v>
      </c>
      <c r="AD5" s="18">
        <v>12300</v>
      </c>
      <c r="AE5" s="17">
        <v>15252</v>
      </c>
      <c r="AF5" s="18">
        <v>2772</v>
      </c>
      <c r="AG5" s="19">
        <v>2772</v>
      </c>
      <c r="AH5" s="20">
        <v>376613</v>
      </c>
      <c r="AI5" s="21">
        <v>350081</v>
      </c>
      <c r="AJ5" s="22">
        <v>726694</v>
      </c>
      <c r="AK5" s="23">
        <f>AJ5+AJ8+AJ11</f>
        <v>2790087</v>
      </c>
      <c r="AL5" s="14" t="s">
        <v>20</v>
      </c>
    </row>
    <row r="6" spans="1:38" x14ac:dyDescent="0.25">
      <c r="A6" s="24"/>
      <c r="B6" s="25" t="s">
        <v>21</v>
      </c>
      <c r="C6" s="26">
        <v>68376</v>
      </c>
      <c r="D6" s="27">
        <v>68376</v>
      </c>
      <c r="E6" s="26">
        <v>117180</v>
      </c>
      <c r="F6" s="28">
        <v>30240</v>
      </c>
      <c r="G6" s="27">
        <v>147420</v>
      </c>
      <c r="H6" s="26">
        <v>50220</v>
      </c>
      <c r="I6" s="28">
        <v>94860</v>
      </c>
      <c r="J6" s="27">
        <v>145080</v>
      </c>
      <c r="K6" s="26">
        <v>9588</v>
      </c>
      <c r="L6" s="28">
        <v>33558</v>
      </c>
      <c r="M6" s="27">
        <v>43146</v>
      </c>
      <c r="N6" s="26">
        <v>30438</v>
      </c>
      <c r="O6" s="28">
        <v>41382</v>
      </c>
      <c r="P6" s="27">
        <v>71820</v>
      </c>
      <c r="Q6" s="26">
        <v>9622</v>
      </c>
      <c r="R6" s="28">
        <v>39620</v>
      </c>
      <c r="S6" s="27">
        <v>49242</v>
      </c>
      <c r="T6" s="26">
        <v>23828</v>
      </c>
      <c r="U6" s="28">
        <v>34706</v>
      </c>
      <c r="V6" s="27">
        <v>58534</v>
      </c>
      <c r="W6" s="26">
        <v>2321</v>
      </c>
      <c r="X6" s="28">
        <v>31861</v>
      </c>
      <c r="Y6" s="27">
        <v>34182</v>
      </c>
      <c r="Z6" s="26">
        <v>22896</v>
      </c>
      <c r="AA6" s="28">
        <v>13038</v>
      </c>
      <c r="AB6" s="27">
        <v>35934</v>
      </c>
      <c r="AC6" s="26">
        <v>2952</v>
      </c>
      <c r="AD6" s="28">
        <v>12300</v>
      </c>
      <c r="AE6" s="27">
        <v>15252</v>
      </c>
      <c r="AF6" s="28">
        <v>3052</v>
      </c>
      <c r="AG6" s="29">
        <v>3052</v>
      </c>
      <c r="AH6" s="30">
        <v>337421</v>
      </c>
      <c r="AI6" s="31">
        <v>334617</v>
      </c>
      <c r="AJ6" s="32">
        <v>672038</v>
      </c>
      <c r="AK6" s="23">
        <f t="shared" ref="AK6:AK7" si="0">AJ6+AJ9+AJ12</f>
        <v>2624237</v>
      </c>
      <c r="AL6" s="24"/>
    </row>
    <row r="7" spans="1:38" ht="14.4" thickBot="1" x14ac:dyDescent="0.3">
      <c r="A7" s="33"/>
      <c r="B7" s="34" t="s">
        <v>15</v>
      </c>
      <c r="C7" s="35">
        <v>140415</v>
      </c>
      <c r="D7" s="36">
        <v>140415</v>
      </c>
      <c r="E7" s="35">
        <v>265356</v>
      </c>
      <c r="F7" s="37">
        <v>58212</v>
      </c>
      <c r="G7" s="36">
        <v>323568</v>
      </c>
      <c r="H7" s="35">
        <v>93744</v>
      </c>
      <c r="I7" s="37">
        <v>192510</v>
      </c>
      <c r="J7" s="36">
        <v>286254</v>
      </c>
      <c r="K7" s="35">
        <v>18048</v>
      </c>
      <c r="L7" s="37">
        <v>68526</v>
      </c>
      <c r="M7" s="36">
        <v>86574</v>
      </c>
      <c r="N7" s="35">
        <v>57456</v>
      </c>
      <c r="O7" s="37">
        <v>88920</v>
      </c>
      <c r="P7" s="36">
        <v>146376</v>
      </c>
      <c r="Q7" s="35">
        <v>20659</v>
      </c>
      <c r="R7" s="37">
        <v>74429</v>
      </c>
      <c r="S7" s="36">
        <v>95088</v>
      </c>
      <c r="T7" s="35">
        <v>59052</v>
      </c>
      <c r="U7" s="37">
        <v>79772</v>
      </c>
      <c r="V7" s="36">
        <v>138824</v>
      </c>
      <c r="W7" s="35">
        <v>5064</v>
      </c>
      <c r="X7" s="37">
        <v>66465</v>
      </c>
      <c r="Y7" s="36">
        <v>71529</v>
      </c>
      <c r="Z7" s="35">
        <v>48336</v>
      </c>
      <c r="AA7" s="37">
        <v>25440</v>
      </c>
      <c r="AB7" s="36">
        <v>73776</v>
      </c>
      <c r="AC7" s="35">
        <v>5904</v>
      </c>
      <c r="AD7" s="37">
        <v>24600</v>
      </c>
      <c r="AE7" s="36">
        <v>30504</v>
      </c>
      <c r="AF7" s="37">
        <v>5824</v>
      </c>
      <c r="AG7" s="38">
        <v>5824</v>
      </c>
      <c r="AH7" s="39">
        <v>714034</v>
      </c>
      <c r="AI7" s="40">
        <v>684698</v>
      </c>
      <c r="AJ7" s="41">
        <v>1398732</v>
      </c>
      <c r="AK7" s="23">
        <f t="shared" si="0"/>
        <v>5414324</v>
      </c>
      <c r="AL7" s="33"/>
    </row>
    <row r="8" spans="1:38" x14ac:dyDescent="0.25">
      <c r="A8" s="14" t="s">
        <v>22</v>
      </c>
      <c r="B8" s="15" t="s">
        <v>19</v>
      </c>
      <c r="C8" s="16">
        <v>105006</v>
      </c>
      <c r="D8" s="17">
        <v>105006</v>
      </c>
      <c r="E8" s="16">
        <v>252504</v>
      </c>
      <c r="F8" s="18">
        <v>37800</v>
      </c>
      <c r="G8" s="17">
        <v>290304</v>
      </c>
      <c r="H8" s="16">
        <v>59706</v>
      </c>
      <c r="I8" s="18">
        <v>114948</v>
      </c>
      <c r="J8" s="17">
        <v>174654</v>
      </c>
      <c r="K8" s="16">
        <v>11280</v>
      </c>
      <c r="L8" s="18">
        <v>60066</v>
      </c>
      <c r="M8" s="17">
        <v>71346</v>
      </c>
      <c r="N8" s="16">
        <v>42066</v>
      </c>
      <c r="O8" s="18">
        <v>61560</v>
      </c>
      <c r="P8" s="17">
        <v>103626</v>
      </c>
      <c r="Q8" s="16">
        <v>15565</v>
      </c>
      <c r="R8" s="18">
        <v>48959</v>
      </c>
      <c r="S8" s="17">
        <v>64524</v>
      </c>
      <c r="T8" s="16">
        <v>20720</v>
      </c>
      <c r="U8" s="18">
        <v>50246</v>
      </c>
      <c r="V8" s="17">
        <v>70966</v>
      </c>
      <c r="W8" s="16">
        <v>3376</v>
      </c>
      <c r="X8" s="18">
        <v>40512</v>
      </c>
      <c r="Y8" s="17">
        <v>43888</v>
      </c>
      <c r="Z8" s="16">
        <v>37524</v>
      </c>
      <c r="AA8" s="18">
        <v>19398</v>
      </c>
      <c r="AB8" s="17">
        <v>56922</v>
      </c>
      <c r="AC8" s="16">
        <v>5412</v>
      </c>
      <c r="AD8" s="18">
        <v>14760</v>
      </c>
      <c r="AE8" s="17">
        <v>20172</v>
      </c>
      <c r="AF8" s="18">
        <v>4284</v>
      </c>
      <c r="AG8" s="19">
        <v>4284</v>
      </c>
      <c r="AH8" s="20">
        <v>553159</v>
      </c>
      <c r="AI8" s="21">
        <v>452533</v>
      </c>
      <c r="AJ8" s="22">
        <v>1005692</v>
      </c>
    </row>
    <row r="9" spans="1:38" x14ac:dyDescent="0.25">
      <c r="A9" s="24"/>
      <c r="B9" s="25" t="s">
        <v>21</v>
      </c>
      <c r="C9" s="26">
        <v>107041</v>
      </c>
      <c r="D9" s="27">
        <v>107041</v>
      </c>
      <c r="E9" s="26">
        <v>179172</v>
      </c>
      <c r="F9" s="28">
        <v>41580</v>
      </c>
      <c r="G9" s="27">
        <v>220752</v>
      </c>
      <c r="H9" s="26">
        <v>64170</v>
      </c>
      <c r="I9" s="28">
        <v>114390</v>
      </c>
      <c r="J9" s="27">
        <v>178560</v>
      </c>
      <c r="K9" s="26">
        <v>14664</v>
      </c>
      <c r="L9" s="28">
        <v>55836</v>
      </c>
      <c r="M9" s="27">
        <v>70500</v>
      </c>
      <c r="N9" s="26">
        <v>32832</v>
      </c>
      <c r="O9" s="28">
        <v>62928</v>
      </c>
      <c r="P9" s="27">
        <v>95760</v>
      </c>
      <c r="Q9" s="26">
        <v>12452</v>
      </c>
      <c r="R9" s="28">
        <v>44431</v>
      </c>
      <c r="S9" s="27">
        <v>56883</v>
      </c>
      <c r="T9" s="26">
        <v>29526</v>
      </c>
      <c r="U9" s="28">
        <v>50764</v>
      </c>
      <c r="V9" s="27">
        <v>80290</v>
      </c>
      <c r="W9" s="26">
        <v>5064</v>
      </c>
      <c r="X9" s="28">
        <v>37347</v>
      </c>
      <c r="Y9" s="27">
        <v>42411</v>
      </c>
      <c r="Z9" s="26">
        <v>29574</v>
      </c>
      <c r="AA9" s="28">
        <v>8904</v>
      </c>
      <c r="AB9" s="27">
        <v>38478</v>
      </c>
      <c r="AC9" s="26">
        <v>5658</v>
      </c>
      <c r="AD9" s="28">
        <v>16482</v>
      </c>
      <c r="AE9" s="27">
        <v>22140</v>
      </c>
      <c r="AF9" s="28">
        <v>3276</v>
      </c>
      <c r="AG9" s="29">
        <v>3276</v>
      </c>
      <c r="AH9" s="30">
        <v>480153</v>
      </c>
      <c r="AI9" s="31">
        <v>435938</v>
      </c>
      <c r="AJ9" s="32">
        <v>916091</v>
      </c>
    </row>
    <row r="10" spans="1:38" ht="14.4" thickBot="1" x14ac:dyDescent="0.3">
      <c r="A10" s="33"/>
      <c r="B10" s="34" t="s">
        <v>15</v>
      </c>
      <c r="C10" s="35">
        <v>212047</v>
      </c>
      <c r="D10" s="36">
        <v>212047</v>
      </c>
      <c r="E10" s="35">
        <v>431676</v>
      </c>
      <c r="F10" s="37">
        <v>79380</v>
      </c>
      <c r="G10" s="36">
        <v>511056</v>
      </c>
      <c r="H10" s="35">
        <v>123876</v>
      </c>
      <c r="I10" s="37">
        <v>229338</v>
      </c>
      <c r="J10" s="36">
        <v>353214</v>
      </c>
      <c r="K10" s="35">
        <v>25944</v>
      </c>
      <c r="L10" s="37">
        <v>115902</v>
      </c>
      <c r="M10" s="36">
        <v>141846</v>
      </c>
      <c r="N10" s="35">
        <v>74898</v>
      </c>
      <c r="O10" s="37">
        <v>124488</v>
      </c>
      <c r="P10" s="36">
        <v>199386</v>
      </c>
      <c r="Q10" s="35">
        <v>28017</v>
      </c>
      <c r="R10" s="37">
        <v>93390</v>
      </c>
      <c r="S10" s="36">
        <v>121407</v>
      </c>
      <c r="T10" s="35">
        <v>50246</v>
      </c>
      <c r="U10" s="37">
        <v>101010</v>
      </c>
      <c r="V10" s="36">
        <v>151256</v>
      </c>
      <c r="W10" s="35">
        <v>8440</v>
      </c>
      <c r="X10" s="37">
        <v>77859</v>
      </c>
      <c r="Y10" s="36">
        <v>86299</v>
      </c>
      <c r="Z10" s="35">
        <v>67098</v>
      </c>
      <c r="AA10" s="37">
        <v>28302</v>
      </c>
      <c r="AB10" s="36">
        <v>95400</v>
      </c>
      <c r="AC10" s="35">
        <v>11070</v>
      </c>
      <c r="AD10" s="37">
        <v>31242</v>
      </c>
      <c r="AE10" s="36">
        <v>42312</v>
      </c>
      <c r="AF10" s="37">
        <v>7560</v>
      </c>
      <c r="AG10" s="38">
        <v>7560</v>
      </c>
      <c r="AH10" s="39">
        <v>1033312</v>
      </c>
      <c r="AI10" s="40">
        <v>888471</v>
      </c>
      <c r="AJ10" s="41">
        <v>1921783</v>
      </c>
    </row>
    <row r="11" spans="1:38" x14ac:dyDescent="0.25">
      <c r="A11" s="14" t="s">
        <v>23</v>
      </c>
      <c r="B11" s="15" t="s">
        <v>19</v>
      </c>
      <c r="C11" s="16">
        <v>103785</v>
      </c>
      <c r="D11" s="17">
        <v>103785</v>
      </c>
      <c r="E11" s="16">
        <v>221508</v>
      </c>
      <c r="F11" s="18">
        <v>43092</v>
      </c>
      <c r="G11" s="17">
        <v>264600</v>
      </c>
      <c r="H11" s="16">
        <v>63054</v>
      </c>
      <c r="I11" s="18">
        <v>122202</v>
      </c>
      <c r="J11" s="17">
        <v>185256</v>
      </c>
      <c r="K11" s="16">
        <v>17484</v>
      </c>
      <c r="L11" s="18">
        <v>65424</v>
      </c>
      <c r="M11" s="17">
        <v>82908</v>
      </c>
      <c r="N11" s="16">
        <v>56772</v>
      </c>
      <c r="O11" s="18">
        <v>72846</v>
      </c>
      <c r="P11" s="17">
        <v>129618</v>
      </c>
      <c r="Q11" s="16">
        <v>13867</v>
      </c>
      <c r="R11" s="18">
        <v>44997</v>
      </c>
      <c r="S11" s="17">
        <v>58864</v>
      </c>
      <c r="T11" s="16">
        <v>34188</v>
      </c>
      <c r="U11" s="18">
        <v>59052</v>
      </c>
      <c r="V11" s="17">
        <v>93240</v>
      </c>
      <c r="W11" s="16">
        <v>6330</v>
      </c>
      <c r="X11" s="18">
        <v>49796</v>
      </c>
      <c r="Y11" s="17">
        <v>56126</v>
      </c>
      <c r="Z11" s="16">
        <v>38478</v>
      </c>
      <c r="AA11" s="18">
        <v>17172</v>
      </c>
      <c r="AB11" s="17">
        <v>55650</v>
      </c>
      <c r="AC11" s="16">
        <v>4428</v>
      </c>
      <c r="AD11" s="18">
        <v>18942</v>
      </c>
      <c r="AE11" s="17">
        <v>23370</v>
      </c>
      <c r="AF11" s="18">
        <v>4284</v>
      </c>
      <c r="AG11" s="19">
        <v>4284</v>
      </c>
      <c r="AH11" s="20">
        <v>559894</v>
      </c>
      <c r="AI11" s="21">
        <v>497807</v>
      </c>
      <c r="AJ11" s="22">
        <v>1057701</v>
      </c>
    </row>
    <row r="12" spans="1:38" x14ac:dyDescent="0.25">
      <c r="A12" s="24"/>
      <c r="B12" s="25" t="s">
        <v>21</v>
      </c>
      <c r="C12" s="26">
        <v>123728</v>
      </c>
      <c r="D12" s="27">
        <v>123728</v>
      </c>
      <c r="E12" s="26">
        <v>194292</v>
      </c>
      <c r="F12" s="28">
        <v>30240</v>
      </c>
      <c r="G12" s="27">
        <v>224532</v>
      </c>
      <c r="H12" s="26">
        <v>61380</v>
      </c>
      <c r="I12" s="28">
        <v>119970</v>
      </c>
      <c r="J12" s="27">
        <v>181350</v>
      </c>
      <c r="K12" s="26">
        <v>18612</v>
      </c>
      <c r="L12" s="28">
        <v>71628</v>
      </c>
      <c r="M12" s="27">
        <v>90240</v>
      </c>
      <c r="N12" s="26">
        <v>52326</v>
      </c>
      <c r="O12" s="28">
        <v>75924</v>
      </c>
      <c r="P12" s="27">
        <v>128250</v>
      </c>
      <c r="Q12" s="26">
        <v>18112</v>
      </c>
      <c r="R12" s="28">
        <v>54053</v>
      </c>
      <c r="S12" s="27">
        <v>72165</v>
      </c>
      <c r="T12" s="26">
        <v>25900</v>
      </c>
      <c r="U12" s="28">
        <v>59052</v>
      </c>
      <c r="V12" s="27">
        <v>84952</v>
      </c>
      <c r="W12" s="26">
        <v>3165</v>
      </c>
      <c r="X12" s="28">
        <v>49796</v>
      </c>
      <c r="Y12" s="27">
        <v>52961</v>
      </c>
      <c r="Z12" s="26">
        <v>37842</v>
      </c>
      <c r="AA12" s="28">
        <v>12720</v>
      </c>
      <c r="AB12" s="27">
        <v>50562</v>
      </c>
      <c r="AC12" s="26">
        <v>3936</v>
      </c>
      <c r="AD12" s="28">
        <v>19680</v>
      </c>
      <c r="AE12" s="27">
        <v>23616</v>
      </c>
      <c r="AF12" s="28">
        <v>3752</v>
      </c>
      <c r="AG12" s="29">
        <v>3752</v>
      </c>
      <c r="AH12" s="30">
        <v>539293</v>
      </c>
      <c r="AI12" s="31">
        <v>496815</v>
      </c>
      <c r="AJ12" s="32">
        <v>1036108</v>
      </c>
    </row>
    <row r="13" spans="1:38" ht="14.4" thickBot="1" x14ac:dyDescent="0.3">
      <c r="A13" s="33"/>
      <c r="B13" s="34" t="s">
        <v>15</v>
      </c>
      <c r="C13" s="35">
        <v>227513</v>
      </c>
      <c r="D13" s="36">
        <v>227513</v>
      </c>
      <c r="E13" s="35">
        <v>415800</v>
      </c>
      <c r="F13" s="37">
        <v>73332</v>
      </c>
      <c r="G13" s="36">
        <v>489132</v>
      </c>
      <c r="H13" s="35">
        <v>124434</v>
      </c>
      <c r="I13" s="37">
        <v>242172</v>
      </c>
      <c r="J13" s="36">
        <v>366606</v>
      </c>
      <c r="K13" s="35">
        <v>36096</v>
      </c>
      <c r="L13" s="37">
        <v>137052</v>
      </c>
      <c r="M13" s="36">
        <v>173148</v>
      </c>
      <c r="N13" s="35">
        <v>109098</v>
      </c>
      <c r="O13" s="37">
        <v>148770</v>
      </c>
      <c r="P13" s="36">
        <v>257868</v>
      </c>
      <c r="Q13" s="35">
        <v>31979</v>
      </c>
      <c r="R13" s="37">
        <v>99050</v>
      </c>
      <c r="S13" s="36">
        <v>131029</v>
      </c>
      <c r="T13" s="35">
        <v>60088</v>
      </c>
      <c r="U13" s="37">
        <v>118104</v>
      </c>
      <c r="V13" s="36">
        <v>178192</v>
      </c>
      <c r="W13" s="35">
        <v>9495</v>
      </c>
      <c r="X13" s="37">
        <v>99592</v>
      </c>
      <c r="Y13" s="36">
        <v>109087</v>
      </c>
      <c r="Z13" s="35">
        <v>76320</v>
      </c>
      <c r="AA13" s="37">
        <v>29892</v>
      </c>
      <c r="AB13" s="36">
        <v>106212</v>
      </c>
      <c r="AC13" s="35">
        <v>8364</v>
      </c>
      <c r="AD13" s="37">
        <v>38622</v>
      </c>
      <c r="AE13" s="36">
        <v>46986</v>
      </c>
      <c r="AF13" s="37">
        <v>8036</v>
      </c>
      <c r="AG13" s="38">
        <v>8036</v>
      </c>
      <c r="AH13" s="39">
        <v>1099187</v>
      </c>
      <c r="AI13" s="40">
        <v>994622</v>
      </c>
      <c r="AJ13" s="41">
        <v>2093809</v>
      </c>
    </row>
    <row r="14" spans="1:38" x14ac:dyDescent="0.25">
      <c r="A14" s="14" t="s">
        <v>24</v>
      </c>
      <c r="B14" s="15" t="s">
        <v>19</v>
      </c>
      <c r="C14" s="16">
        <v>60236</v>
      </c>
      <c r="D14" s="17">
        <v>60236</v>
      </c>
      <c r="E14" s="16">
        <v>125496</v>
      </c>
      <c r="F14" s="18">
        <v>21924</v>
      </c>
      <c r="G14" s="17">
        <v>147420</v>
      </c>
      <c r="H14" s="16">
        <v>27342</v>
      </c>
      <c r="I14" s="18">
        <v>82584</v>
      </c>
      <c r="J14" s="17">
        <v>109926</v>
      </c>
      <c r="K14" s="16">
        <v>10152</v>
      </c>
      <c r="L14" s="18">
        <v>48504</v>
      </c>
      <c r="M14" s="17">
        <v>58656</v>
      </c>
      <c r="N14" s="16">
        <v>38646</v>
      </c>
      <c r="O14" s="18">
        <v>52326</v>
      </c>
      <c r="P14" s="17">
        <v>90972</v>
      </c>
      <c r="Q14" s="16">
        <v>9056</v>
      </c>
      <c r="R14" s="18">
        <v>37922</v>
      </c>
      <c r="S14" s="17">
        <v>46978</v>
      </c>
      <c r="T14" s="16">
        <v>17612</v>
      </c>
      <c r="U14" s="18">
        <v>38332</v>
      </c>
      <c r="V14" s="17">
        <v>55944</v>
      </c>
      <c r="W14" s="16">
        <v>2321</v>
      </c>
      <c r="X14" s="18">
        <v>33760</v>
      </c>
      <c r="Y14" s="17">
        <v>36081</v>
      </c>
      <c r="Z14" s="16">
        <v>20670</v>
      </c>
      <c r="AA14" s="18">
        <v>6360</v>
      </c>
      <c r="AB14" s="17">
        <v>27030</v>
      </c>
      <c r="AC14" s="16">
        <v>3444</v>
      </c>
      <c r="AD14" s="18">
        <v>10332</v>
      </c>
      <c r="AE14" s="17">
        <v>13776</v>
      </c>
      <c r="AF14" s="18">
        <v>2744</v>
      </c>
      <c r="AG14" s="19">
        <v>2744</v>
      </c>
      <c r="AH14" s="20">
        <v>314975</v>
      </c>
      <c r="AI14" s="21">
        <v>334788</v>
      </c>
      <c r="AJ14" s="22">
        <v>649763</v>
      </c>
    </row>
    <row r="15" spans="1:38" x14ac:dyDescent="0.25">
      <c r="A15" s="24"/>
      <c r="B15" s="25" t="s">
        <v>21</v>
      </c>
      <c r="C15" s="26">
        <v>59829</v>
      </c>
      <c r="D15" s="27">
        <v>59829</v>
      </c>
      <c r="E15" s="26">
        <v>117936</v>
      </c>
      <c r="F15" s="28">
        <v>24948</v>
      </c>
      <c r="G15" s="27">
        <v>142884</v>
      </c>
      <c r="H15" s="26">
        <v>34596</v>
      </c>
      <c r="I15" s="28">
        <v>62496</v>
      </c>
      <c r="J15" s="27">
        <v>97092</v>
      </c>
      <c r="K15" s="26">
        <v>9024</v>
      </c>
      <c r="L15" s="28">
        <v>44274</v>
      </c>
      <c r="M15" s="27">
        <v>53298</v>
      </c>
      <c r="N15" s="26">
        <v>35568</v>
      </c>
      <c r="O15" s="28">
        <v>42408</v>
      </c>
      <c r="P15" s="27">
        <v>77976</v>
      </c>
      <c r="Q15" s="26">
        <v>8773</v>
      </c>
      <c r="R15" s="28">
        <v>33394</v>
      </c>
      <c r="S15" s="27">
        <v>42167</v>
      </c>
      <c r="T15" s="26">
        <v>22274</v>
      </c>
      <c r="U15" s="28">
        <v>37814</v>
      </c>
      <c r="V15" s="27">
        <v>60088</v>
      </c>
      <c r="W15" s="26">
        <v>2743</v>
      </c>
      <c r="X15" s="28">
        <v>30384</v>
      </c>
      <c r="Y15" s="27">
        <v>33127</v>
      </c>
      <c r="Z15" s="26">
        <v>18762</v>
      </c>
      <c r="AA15" s="28">
        <v>9540</v>
      </c>
      <c r="AB15" s="27">
        <v>28302</v>
      </c>
      <c r="AC15" s="26">
        <v>3690</v>
      </c>
      <c r="AD15" s="28">
        <v>12054</v>
      </c>
      <c r="AE15" s="27">
        <v>15744</v>
      </c>
      <c r="AF15" s="28">
        <v>2156</v>
      </c>
      <c r="AG15" s="29">
        <v>2156</v>
      </c>
      <c r="AH15" s="30">
        <v>313195</v>
      </c>
      <c r="AI15" s="31">
        <v>299468</v>
      </c>
      <c r="AJ15" s="32">
        <v>612663</v>
      </c>
    </row>
    <row r="16" spans="1:38" ht="14.4" thickBot="1" x14ac:dyDescent="0.3">
      <c r="A16" s="33"/>
      <c r="B16" s="34" t="s">
        <v>15</v>
      </c>
      <c r="C16" s="35">
        <v>120065</v>
      </c>
      <c r="D16" s="36">
        <v>120065</v>
      </c>
      <c r="E16" s="35">
        <v>243432</v>
      </c>
      <c r="F16" s="37">
        <v>46872</v>
      </c>
      <c r="G16" s="36">
        <v>290304</v>
      </c>
      <c r="H16" s="35">
        <v>61938</v>
      </c>
      <c r="I16" s="37">
        <v>145080</v>
      </c>
      <c r="J16" s="36">
        <v>207018</v>
      </c>
      <c r="K16" s="35">
        <v>19176</v>
      </c>
      <c r="L16" s="37">
        <v>92778</v>
      </c>
      <c r="M16" s="36">
        <v>111954</v>
      </c>
      <c r="N16" s="35">
        <v>74214</v>
      </c>
      <c r="O16" s="37">
        <v>94734</v>
      </c>
      <c r="P16" s="36">
        <v>168948</v>
      </c>
      <c r="Q16" s="35">
        <v>17829</v>
      </c>
      <c r="R16" s="37">
        <v>71316</v>
      </c>
      <c r="S16" s="36">
        <v>89145</v>
      </c>
      <c r="T16" s="35">
        <v>39886</v>
      </c>
      <c r="U16" s="37">
        <v>76146</v>
      </c>
      <c r="V16" s="36">
        <v>116032</v>
      </c>
      <c r="W16" s="35">
        <v>5064</v>
      </c>
      <c r="X16" s="37">
        <v>64144</v>
      </c>
      <c r="Y16" s="36">
        <v>69208</v>
      </c>
      <c r="Z16" s="35">
        <v>39432</v>
      </c>
      <c r="AA16" s="37">
        <v>15900</v>
      </c>
      <c r="AB16" s="36">
        <v>55332</v>
      </c>
      <c r="AC16" s="35">
        <v>7134</v>
      </c>
      <c r="AD16" s="37">
        <v>22386</v>
      </c>
      <c r="AE16" s="36">
        <v>29520</v>
      </c>
      <c r="AF16" s="37">
        <v>4900</v>
      </c>
      <c r="AG16" s="38">
        <v>4900</v>
      </c>
      <c r="AH16" s="39">
        <v>628170</v>
      </c>
      <c r="AI16" s="40">
        <v>634256</v>
      </c>
      <c r="AJ16" s="41">
        <v>1262426</v>
      </c>
    </row>
    <row r="17" spans="1:36" x14ac:dyDescent="0.25">
      <c r="A17" s="14" t="s">
        <v>25</v>
      </c>
      <c r="B17" s="15" t="s">
        <v>19</v>
      </c>
      <c r="C17" s="16">
        <v>39072</v>
      </c>
      <c r="D17" s="17">
        <v>39072</v>
      </c>
      <c r="E17" s="16">
        <v>46116</v>
      </c>
      <c r="F17" s="18">
        <v>18144</v>
      </c>
      <c r="G17" s="17">
        <v>64260</v>
      </c>
      <c r="H17" s="16">
        <v>18414</v>
      </c>
      <c r="I17" s="18">
        <v>43524</v>
      </c>
      <c r="J17" s="17">
        <v>61938</v>
      </c>
      <c r="K17" s="16">
        <v>8460</v>
      </c>
      <c r="L17" s="18">
        <v>28200</v>
      </c>
      <c r="M17" s="17">
        <v>36660</v>
      </c>
      <c r="N17" s="16">
        <v>21204</v>
      </c>
      <c r="O17" s="18">
        <v>26334</v>
      </c>
      <c r="P17" s="17">
        <v>47538</v>
      </c>
      <c r="Q17" s="16">
        <v>5377</v>
      </c>
      <c r="R17" s="18">
        <v>25753</v>
      </c>
      <c r="S17" s="17">
        <v>31130</v>
      </c>
      <c r="T17" s="16">
        <v>14504</v>
      </c>
      <c r="U17" s="18">
        <v>19166</v>
      </c>
      <c r="V17" s="17">
        <v>33670</v>
      </c>
      <c r="W17" s="16">
        <v>2110</v>
      </c>
      <c r="X17" s="18">
        <v>23210</v>
      </c>
      <c r="Y17" s="17">
        <v>25320</v>
      </c>
      <c r="Z17" s="16">
        <v>12402</v>
      </c>
      <c r="AA17" s="18">
        <v>3816</v>
      </c>
      <c r="AB17" s="17">
        <v>16218</v>
      </c>
      <c r="AC17" s="16">
        <v>2214</v>
      </c>
      <c r="AD17" s="18">
        <v>6150</v>
      </c>
      <c r="AE17" s="17">
        <v>8364</v>
      </c>
      <c r="AF17" s="18">
        <v>1316</v>
      </c>
      <c r="AG17" s="19">
        <v>1316</v>
      </c>
      <c r="AH17" s="20">
        <v>169873</v>
      </c>
      <c r="AI17" s="21">
        <v>195613</v>
      </c>
      <c r="AJ17" s="22">
        <v>365486</v>
      </c>
    </row>
    <row r="18" spans="1:36" x14ac:dyDescent="0.25">
      <c r="A18" s="24"/>
      <c r="B18" s="25" t="s">
        <v>21</v>
      </c>
      <c r="C18" s="26">
        <v>33781</v>
      </c>
      <c r="D18" s="27">
        <v>33781</v>
      </c>
      <c r="E18" s="26">
        <v>77112</v>
      </c>
      <c r="F18" s="28">
        <v>14364</v>
      </c>
      <c r="G18" s="27">
        <v>91476</v>
      </c>
      <c r="H18" s="26">
        <v>17856</v>
      </c>
      <c r="I18" s="28">
        <v>39618</v>
      </c>
      <c r="J18" s="27">
        <v>57474</v>
      </c>
      <c r="K18" s="26">
        <v>7614</v>
      </c>
      <c r="L18" s="28">
        <v>26790</v>
      </c>
      <c r="M18" s="27">
        <v>34404</v>
      </c>
      <c r="N18" s="26">
        <v>17784</v>
      </c>
      <c r="O18" s="28">
        <v>29070</v>
      </c>
      <c r="P18" s="27">
        <v>46854</v>
      </c>
      <c r="Q18" s="26">
        <v>5094</v>
      </c>
      <c r="R18" s="28">
        <v>20376</v>
      </c>
      <c r="S18" s="27">
        <v>25470</v>
      </c>
      <c r="T18" s="26">
        <v>8806</v>
      </c>
      <c r="U18" s="28">
        <v>20720</v>
      </c>
      <c r="V18" s="27">
        <v>29526</v>
      </c>
      <c r="W18" s="26">
        <v>1688</v>
      </c>
      <c r="X18" s="28">
        <v>18779</v>
      </c>
      <c r="Y18" s="27">
        <v>20467</v>
      </c>
      <c r="Z18" s="26">
        <v>13356</v>
      </c>
      <c r="AA18" s="28">
        <v>4134</v>
      </c>
      <c r="AB18" s="27">
        <v>17490</v>
      </c>
      <c r="AC18" s="26">
        <v>2952</v>
      </c>
      <c r="AD18" s="28">
        <v>8856</v>
      </c>
      <c r="AE18" s="27">
        <v>11808</v>
      </c>
      <c r="AF18" s="28">
        <v>1792</v>
      </c>
      <c r="AG18" s="29">
        <v>1792</v>
      </c>
      <c r="AH18" s="30">
        <v>186043</v>
      </c>
      <c r="AI18" s="31">
        <v>184499</v>
      </c>
      <c r="AJ18" s="32">
        <v>370542</v>
      </c>
    </row>
    <row r="19" spans="1:36" ht="14.4" thickBot="1" x14ac:dyDescent="0.3">
      <c r="A19" s="33"/>
      <c r="B19" s="34" t="s">
        <v>15</v>
      </c>
      <c r="C19" s="35">
        <v>72853</v>
      </c>
      <c r="D19" s="36">
        <v>72853</v>
      </c>
      <c r="E19" s="35">
        <v>123228</v>
      </c>
      <c r="F19" s="37">
        <v>32508</v>
      </c>
      <c r="G19" s="36">
        <v>155736</v>
      </c>
      <c r="H19" s="35">
        <v>36270</v>
      </c>
      <c r="I19" s="37">
        <v>83142</v>
      </c>
      <c r="J19" s="36">
        <v>119412</v>
      </c>
      <c r="K19" s="35">
        <v>16074</v>
      </c>
      <c r="L19" s="37">
        <v>54990</v>
      </c>
      <c r="M19" s="36">
        <v>71064</v>
      </c>
      <c r="N19" s="35">
        <v>38988</v>
      </c>
      <c r="O19" s="37">
        <v>55404</v>
      </c>
      <c r="P19" s="36">
        <v>94392</v>
      </c>
      <c r="Q19" s="35">
        <v>10471</v>
      </c>
      <c r="R19" s="37">
        <v>46129</v>
      </c>
      <c r="S19" s="36">
        <v>56600</v>
      </c>
      <c r="T19" s="35">
        <v>23310</v>
      </c>
      <c r="U19" s="37">
        <v>39886</v>
      </c>
      <c r="V19" s="36">
        <v>63196</v>
      </c>
      <c r="W19" s="35">
        <v>3798</v>
      </c>
      <c r="X19" s="37">
        <v>41989</v>
      </c>
      <c r="Y19" s="36">
        <v>45787</v>
      </c>
      <c r="Z19" s="35">
        <v>25758</v>
      </c>
      <c r="AA19" s="37">
        <v>7950</v>
      </c>
      <c r="AB19" s="36">
        <v>33708</v>
      </c>
      <c r="AC19" s="35">
        <v>5166</v>
      </c>
      <c r="AD19" s="37">
        <v>15006</v>
      </c>
      <c r="AE19" s="36">
        <v>20172</v>
      </c>
      <c r="AF19" s="37">
        <v>3108</v>
      </c>
      <c r="AG19" s="38">
        <v>3108</v>
      </c>
      <c r="AH19" s="39">
        <v>355916</v>
      </c>
      <c r="AI19" s="40">
        <v>380112</v>
      </c>
      <c r="AJ19" s="41">
        <v>736028</v>
      </c>
    </row>
    <row r="20" spans="1:36" x14ac:dyDescent="0.25">
      <c r="A20" s="14" t="s">
        <v>26</v>
      </c>
      <c r="B20" s="15" t="s">
        <v>19</v>
      </c>
      <c r="C20" s="16">
        <v>53317</v>
      </c>
      <c r="D20" s="17">
        <v>53317</v>
      </c>
      <c r="E20" s="16">
        <v>110376</v>
      </c>
      <c r="F20" s="18">
        <v>12096</v>
      </c>
      <c r="G20" s="17">
        <v>122472</v>
      </c>
      <c r="H20" s="16">
        <v>42408</v>
      </c>
      <c r="I20" s="18">
        <v>78678</v>
      </c>
      <c r="J20" s="17">
        <v>121086</v>
      </c>
      <c r="K20" s="16">
        <v>16356</v>
      </c>
      <c r="L20" s="18">
        <v>49914</v>
      </c>
      <c r="M20" s="17">
        <v>66270</v>
      </c>
      <c r="N20" s="16">
        <v>41382</v>
      </c>
      <c r="O20" s="18">
        <v>55404</v>
      </c>
      <c r="P20" s="17">
        <v>96786</v>
      </c>
      <c r="Q20" s="16">
        <v>9905</v>
      </c>
      <c r="R20" s="18">
        <v>38488</v>
      </c>
      <c r="S20" s="17">
        <v>48393</v>
      </c>
      <c r="T20" s="16">
        <v>27454</v>
      </c>
      <c r="U20" s="18">
        <v>36778</v>
      </c>
      <c r="V20" s="17">
        <v>64232</v>
      </c>
      <c r="W20" s="16">
        <v>3798</v>
      </c>
      <c r="X20" s="18">
        <v>46842</v>
      </c>
      <c r="Y20" s="17">
        <v>50640</v>
      </c>
      <c r="Z20" s="16">
        <v>17172</v>
      </c>
      <c r="AA20" s="18">
        <v>9540</v>
      </c>
      <c r="AB20" s="17">
        <v>26712</v>
      </c>
      <c r="AC20" s="16">
        <v>4674</v>
      </c>
      <c r="AD20" s="18">
        <v>14514</v>
      </c>
      <c r="AE20" s="17">
        <v>19188</v>
      </c>
      <c r="AF20" s="18">
        <v>2548</v>
      </c>
      <c r="AG20" s="19">
        <v>2548</v>
      </c>
      <c r="AH20" s="20">
        <v>326842</v>
      </c>
      <c r="AI20" s="21">
        <v>344802</v>
      </c>
      <c r="AJ20" s="22">
        <v>671644</v>
      </c>
    </row>
    <row r="21" spans="1:36" x14ac:dyDescent="0.25">
      <c r="A21" s="24"/>
      <c r="B21" s="25" t="s">
        <v>21</v>
      </c>
      <c r="C21" s="26">
        <v>86284</v>
      </c>
      <c r="D21" s="27">
        <v>86284</v>
      </c>
      <c r="E21" s="26">
        <v>161784</v>
      </c>
      <c r="F21" s="28">
        <v>14364</v>
      </c>
      <c r="G21" s="27">
        <v>176148</v>
      </c>
      <c r="H21" s="26">
        <v>45198</v>
      </c>
      <c r="I21" s="28">
        <v>78678</v>
      </c>
      <c r="J21" s="27">
        <v>123876</v>
      </c>
      <c r="K21" s="26">
        <v>13818</v>
      </c>
      <c r="L21" s="28">
        <v>49068</v>
      </c>
      <c r="M21" s="27">
        <v>62886</v>
      </c>
      <c r="N21" s="26">
        <v>43434</v>
      </c>
      <c r="O21" s="28">
        <v>57456</v>
      </c>
      <c r="P21" s="27">
        <v>100890</v>
      </c>
      <c r="Q21" s="26">
        <v>12452</v>
      </c>
      <c r="R21" s="28">
        <v>53204</v>
      </c>
      <c r="S21" s="27">
        <v>65656</v>
      </c>
      <c r="T21" s="26">
        <v>35224</v>
      </c>
      <c r="U21" s="28">
        <v>38332</v>
      </c>
      <c r="V21" s="27">
        <v>73556</v>
      </c>
      <c r="W21" s="26">
        <v>4009</v>
      </c>
      <c r="X21" s="28">
        <v>40723</v>
      </c>
      <c r="Y21" s="27">
        <v>44732</v>
      </c>
      <c r="Z21" s="26">
        <v>26712</v>
      </c>
      <c r="AA21" s="28">
        <v>10176</v>
      </c>
      <c r="AB21" s="27">
        <v>36888</v>
      </c>
      <c r="AC21" s="26">
        <v>4428</v>
      </c>
      <c r="AD21" s="28">
        <v>18696</v>
      </c>
      <c r="AE21" s="27">
        <v>23124</v>
      </c>
      <c r="AF21" s="28">
        <v>3164</v>
      </c>
      <c r="AG21" s="29">
        <v>3164</v>
      </c>
      <c r="AH21" s="30">
        <v>433343</v>
      </c>
      <c r="AI21" s="31">
        <v>363861</v>
      </c>
      <c r="AJ21" s="32">
        <v>797204</v>
      </c>
    </row>
    <row r="22" spans="1:36" ht="14.4" thickBot="1" x14ac:dyDescent="0.3">
      <c r="A22" s="33"/>
      <c r="B22" s="34" t="s">
        <v>15</v>
      </c>
      <c r="C22" s="35">
        <v>139601</v>
      </c>
      <c r="D22" s="36">
        <v>139601</v>
      </c>
      <c r="E22" s="35">
        <v>272160</v>
      </c>
      <c r="F22" s="37">
        <v>26460</v>
      </c>
      <c r="G22" s="36">
        <v>298620</v>
      </c>
      <c r="H22" s="35">
        <v>87606</v>
      </c>
      <c r="I22" s="37">
        <v>157356</v>
      </c>
      <c r="J22" s="36">
        <v>244962</v>
      </c>
      <c r="K22" s="35">
        <v>30174</v>
      </c>
      <c r="L22" s="37">
        <v>98982</v>
      </c>
      <c r="M22" s="36">
        <v>129156</v>
      </c>
      <c r="N22" s="35">
        <v>84816</v>
      </c>
      <c r="O22" s="37">
        <v>112860</v>
      </c>
      <c r="P22" s="36">
        <v>197676</v>
      </c>
      <c r="Q22" s="35">
        <v>22357</v>
      </c>
      <c r="R22" s="37">
        <v>91692</v>
      </c>
      <c r="S22" s="36">
        <v>114049</v>
      </c>
      <c r="T22" s="35">
        <v>62678</v>
      </c>
      <c r="U22" s="37">
        <v>75110</v>
      </c>
      <c r="V22" s="36">
        <v>137788</v>
      </c>
      <c r="W22" s="35">
        <v>7807</v>
      </c>
      <c r="X22" s="37">
        <v>87565</v>
      </c>
      <c r="Y22" s="36">
        <v>95372</v>
      </c>
      <c r="Z22" s="35">
        <v>43884</v>
      </c>
      <c r="AA22" s="37">
        <v>19716</v>
      </c>
      <c r="AB22" s="36">
        <v>63600</v>
      </c>
      <c r="AC22" s="35">
        <v>9102</v>
      </c>
      <c r="AD22" s="37">
        <v>33210</v>
      </c>
      <c r="AE22" s="36">
        <v>42312</v>
      </c>
      <c r="AF22" s="37">
        <v>5712</v>
      </c>
      <c r="AG22" s="38">
        <v>5712</v>
      </c>
      <c r="AH22" s="39">
        <v>760185</v>
      </c>
      <c r="AI22" s="40">
        <v>708663</v>
      </c>
      <c r="AJ22" s="41">
        <v>1468848</v>
      </c>
    </row>
    <row r="23" spans="1:36" x14ac:dyDescent="0.25">
      <c r="A23" s="14" t="s">
        <v>27</v>
      </c>
      <c r="B23" s="15" t="s">
        <v>19</v>
      </c>
      <c r="C23" s="16">
        <v>42328</v>
      </c>
      <c r="D23" s="17">
        <v>42328</v>
      </c>
      <c r="E23" s="16">
        <v>85428</v>
      </c>
      <c r="F23" s="18">
        <v>15120</v>
      </c>
      <c r="G23" s="17">
        <v>100548</v>
      </c>
      <c r="H23" s="16">
        <v>35154</v>
      </c>
      <c r="I23" s="18">
        <v>73098</v>
      </c>
      <c r="J23" s="17">
        <v>108252</v>
      </c>
      <c r="K23" s="16">
        <v>12126</v>
      </c>
      <c r="L23" s="18">
        <v>31584</v>
      </c>
      <c r="M23" s="17">
        <v>43710</v>
      </c>
      <c r="N23" s="16">
        <v>20862</v>
      </c>
      <c r="O23" s="18">
        <v>30096</v>
      </c>
      <c r="P23" s="17">
        <v>50958</v>
      </c>
      <c r="Q23" s="16">
        <v>5094</v>
      </c>
      <c r="R23" s="18">
        <v>31979</v>
      </c>
      <c r="S23" s="17">
        <v>37073</v>
      </c>
      <c r="T23" s="16">
        <v>11396</v>
      </c>
      <c r="U23" s="18">
        <v>26418</v>
      </c>
      <c r="V23" s="17">
        <v>37814</v>
      </c>
      <c r="W23" s="16">
        <v>2743</v>
      </c>
      <c r="X23" s="18">
        <v>38613</v>
      </c>
      <c r="Y23" s="17">
        <v>41356</v>
      </c>
      <c r="Z23" s="16">
        <v>13356</v>
      </c>
      <c r="AA23" s="18">
        <v>5088</v>
      </c>
      <c r="AB23" s="17">
        <v>18444</v>
      </c>
      <c r="AC23" s="16">
        <v>2460</v>
      </c>
      <c r="AD23" s="18">
        <v>12546</v>
      </c>
      <c r="AE23" s="17">
        <v>15006</v>
      </c>
      <c r="AF23" s="18">
        <v>2548</v>
      </c>
      <c r="AG23" s="19">
        <v>2548</v>
      </c>
      <c r="AH23" s="20">
        <v>230947</v>
      </c>
      <c r="AI23" s="21">
        <v>267090</v>
      </c>
      <c r="AJ23" s="22">
        <v>498037</v>
      </c>
    </row>
    <row r="24" spans="1:36" x14ac:dyDescent="0.25">
      <c r="A24" s="24"/>
      <c r="B24" s="25" t="s">
        <v>21</v>
      </c>
      <c r="C24" s="26">
        <v>75702</v>
      </c>
      <c r="D24" s="27">
        <v>75702</v>
      </c>
      <c r="E24" s="26">
        <v>184464</v>
      </c>
      <c r="F24" s="28">
        <v>15876</v>
      </c>
      <c r="G24" s="27">
        <v>200340</v>
      </c>
      <c r="H24" s="26">
        <v>45198</v>
      </c>
      <c r="I24" s="28">
        <v>80910</v>
      </c>
      <c r="J24" s="27">
        <v>126108</v>
      </c>
      <c r="K24" s="26">
        <v>9306</v>
      </c>
      <c r="L24" s="28">
        <v>35814</v>
      </c>
      <c r="M24" s="27">
        <v>45120</v>
      </c>
      <c r="N24" s="26">
        <v>18468</v>
      </c>
      <c r="O24" s="28">
        <v>40356</v>
      </c>
      <c r="P24" s="27">
        <v>58824</v>
      </c>
      <c r="Q24" s="26">
        <v>7924</v>
      </c>
      <c r="R24" s="28">
        <v>52638</v>
      </c>
      <c r="S24" s="27">
        <v>60562</v>
      </c>
      <c r="T24" s="26">
        <v>24346</v>
      </c>
      <c r="U24" s="28">
        <v>28490</v>
      </c>
      <c r="V24" s="27">
        <v>52836</v>
      </c>
      <c r="W24" s="26">
        <v>3376</v>
      </c>
      <c r="X24" s="28">
        <v>36925</v>
      </c>
      <c r="Y24" s="27">
        <v>40301</v>
      </c>
      <c r="Z24" s="26">
        <v>20352</v>
      </c>
      <c r="AA24" s="28">
        <v>11448</v>
      </c>
      <c r="AB24" s="27">
        <v>31800</v>
      </c>
      <c r="AC24" s="26">
        <v>1476</v>
      </c>
      <c r="AD24" s="28">
        <v>14022</v>
      </c>
      <c r="AE24" s="27">
        <v>15498</v>
      </c>
      <c r="AF24" s="28">
        <v>2940</v>
      </c>
      <c r="AG24" s="29">
        <v>2940</v>
      </c>
      <c r="AH24" s="30">
        <v>390612</v>
      </c>
      <c r="AI24" s="31">
        <v>319419</v>
      </c>
      <c r="AJ24" s="32">
        <v>710031</v>
      </c>
    </row>
    <row r="25" spans="1:36" ht="14.4" thickBot="1" x14ac:dyDescent="0.3">
      <c r="A25" s="33"/>
      <c r="B25" s="34" t="s">
        <v>15</v>
      </c>
      <c r="C25" s="35">
        <v>118030</v>
      </c>
      <c r="D25" s="36">
        <v>118030</v>
      </c>
      <c r="E25" s="35">
        <v>269892</v>
      </c>
      <c r="F25" s="37">
        <v>30996</v>
      </c>
      <c r="G25" s="36">
        <v>300888</v>
      </c>
      <c r="H25" s="35">
        <v>80352</v>
      </c>
      <c r="I25" s="37">
        <v>154008</v>
      </c>
      <c r="J25" s="36">
        <v>234360</v>
      </c>
      <c r="K25" s="35">
        <v>21432</v>
      </c>
      <c r="L25" s="37">
        <v>67398</v>
      </c>
      <c r="M25" s="36">
        <v>88830</v>
      </c>
      <c r="N25" s="35">
        <v>39330</v>
      </c>
      <c r="O25" s="37">
        <v>70452</v>
      </c>
      <c r="P25" s="36">
        <v>109782</v>
      </c>
      <c r="Q25" s="35">
        <v>13018</v>
      </c>
      <c r="R25" s="37">
        <v>84617</v>
      </c>
      <c r="S25" s="36">
        <v>97635</v>
      </c>
      <c r="T25" s="35">
        <v>35742</v>
      </c>
      <c r="U25" s="37">
        <v>54908</v>
      </c>
      <c r="V25" s="36">
        <v>90650</v>
      </c>
      <c r="W25" s="35">
        <v>6119</v>
      </c>
      <c r="X25" s="37">
        <v>75538</v>
      </c>
      <c r="Y25" s="36">
        <v>81657</v>
      </c>
      <c r="Z25" s="35">
        <v>33708</v>
      </c>
      <c r="AA25" s="37">
        <v>16536</v>
      </c>
      <c r="AB25" s="36">
        <v>50244</v>
      </c>
      <c r="AC25" s="35">
        <v>3936</v>
      </c>
      <c r="AD25" s="37">
        <v>26568</v>
      </c>
      <c r="AE25" s="36">
        <v>30504</v>
      </c>
      <c r="AF25" s="37">
        <v>5488</v>
      </c>
      <c r="AG25" s="38">
        <v>5488</v>
      </c>
      <c r="AH25" s="39">
        <v>621559</v>
      </c>
      <c r="AI25" s="40">
        <v>586509</v>
      </c>
      <c r="AJ25" s="41">
        <v>1208068</v>
      </c>
    </row>
    <row r="26" spans="1:36" x14ac:dyDescent="0.25">
      <c r="A26" s="14" t="s">
        <v>28</v>
      </c>
      <c r="B26" s="15" t="s">
        <v>19</v>
      </c>
      <c r="C26" s="16">
        <v>52910</v>
      </c>
      <c r="D26" s="17">
        <v>52910</v>
      </c>
      <c r="E26" s="16">
        <v>110376</v>
      </c>
      <c r="F26" s="18">
        <v>10584</v>
      </c>
      <c r="G26" s="17">
        <v>120960</v>
      </c>
      <c r="H26" s="16">
        <v>31248</v>
      </c>
      <c r="I26" s="18">
        <v>64170</v>
      </c>
      <c r="J26" s="17">
        <v>95418</v>
      </c>
      <c r="K26" s="16">
        <v>7614</v>
      </c>
      <c r="L26" s="18">
        <v>29610</v>
      </c>
      <c r="M26" s="17">
        <v>37224</v>
      </c>
      <c r="N26" s="16">
        <v>18126</v>
      </c>
      <c r="O26" s="18">
        <v>31464</v>
      </c>
      <c r="P26" s="17">
        <v>49590</v>
      </c>
      <c r="Q26" s="16">
        <v>5377</v>
      </c>
      <c r="R26" s="18">
        <v>36790</v>
      </c>
      <c r="S26" s="17">
        <v>42167</v>
      </c>
      <c r="T26" s="16">
        <v>22792</v>
      </c>
      <c r="U26" s="18">
        <v>25900</v>
      </c>
      <c r="V26" s="17">
        <v>48692</v>
      </c>
      <c r="W26" s="16">
        <v>1477</v>
      </c>
      <c r="X26" s="18">
        <v>33127</v>
      </c>
      <c r="Y26" s="17">
        <v>34604</v>
      </c>
      <c r="Z26" s="16">
        <v>12084</v>
      </c>
      <c r="AA26" s="18">
        <v>6042</v>
      </c>
      <c r="AB26" s="17">
        <v>18126</v>
      </c>
      <c r="AC26" s="16">
        <v>2214</v>
      </c>
      <c r="AD26" s="18">
        <v>8856</v>
      </c>
      <c r="AE26" s="17">
        <v>11070</v>
      </c>
      <c r="AF26" s="18">
        <v>2044</v>
      </c>
      <c r="AG26" s="19">
        <v>2044</v>
      </c>
      <c r="AH26" s="20">
        <v>264218</v>
      </c>
      <c r="AI26" s="21">
        <v>248587</v>
      </c>
      <c r="AJ26" s="22">
        <v>512805</v>
      </c>
    </row>
    <row r="27" spans="1:36" x14ac:dyDescent="0.25">
      <c r="A27" s="24"/>
      <c r="B27" s="25" t="s">
        <v>21</v>
      </c>
      <c r="C27" s="26">
        <v>78144</v>
      </c>
      <c r="D27" s="27">
        <v>78144</v>
      </c>
      <c r="E27" s="26">
        <v>151200</v>
      </c>
      <c r="F27" s="28">
        <v>14364</v>
      </c>
      <c r="G27" s="27">
        <v>165564</v>
      </c>
      <c r="H27" s="26">
        <v>37944</v>
      </c>
      <c r="I27" s="28">
        <v>84258</v>
      </c>
      <c r="J27" s="27">
        <v>122202</v>
      </c>
      <c r="K27" s="26">
        <v>12126</v>
      </c>
      <c r="L27" s="28">
        <v>37224</v>
      </c>
      <c r="M27" s="27">
        <v>49350</v>
      </c>
      <c r="N27" s="26">
        <v>31122</v>
      </c>
      <c r="O27" s="28">
        <v>44460</v>
      </c>
      <c r="P27" s="27">
        <v>75582</v>
      </c>
      <c r="Q27" s="26">
        <v>12735</v>
      </c>
      <c r="R27" s="28">
        <v>47544</v>
      </c>
      <c r="S27" s="27">
        <v>60279</v>
      </c>
      <c r="T27" s="26">
        <v>24346</v>
      </c>
      <c r="U27" s="28">
        <v>34188</v>
      </c>
      <c r="V27" s="27">
        <v>58534</v>
      </c>
      <c r="W27" s="26">
        <v>2321</v>
      </c>
      <c r="X27" s="28">
        <v>37558</v>
      </c>
      <c r="Y27" s="27">
        <v>39879</v>
      </c>
      <c r="Z27" s="26">
        <v>22578</v>
      </c>
      <c r="AA27" s="28">
        <v>9222</v>
      </c>
      <c r="AB27" s="27">
        <v>31800</v>
      </c>
      <c r="AC27" s="26">
        <v>4182</v>
      </c>
      <c r="AD27" s="28">
        <v>15006</v>
      </c>
      <c r="AE27" s="27">
        <v>19188</v>
      </c>
      <c r="AF27" s="28">
        <v>2380</v>
      </c>
      <c r="AG27" s="29">
        <v>2380</v>
      </c>
      <c r="AH27" s="30">
        <v>376698</v>
      </c>
      <c r="AI27" s="31">
        <v>326204</v>
      </c>
      <c r="AJ27" s="32">
        <v>702902</v>
      </c>
    </row>
    <row r="28" spans="1:36" ht="14.4" thickBot="1" x14ac:dyDescent="0.3">
      <c r="A28" s="33"/>
      <c r="B28" s="34" t="s">
        <v>15</v>
      </c>
      <c r="C28" s="35">
        <v>131054</v>
      </c>
      <c r="D28" s="36">
        <v>131054</v>
      </c>
      <c r="E28" s="35">
        <v>261576</v>
      </c>
      <c r="F28" s="37">
        <v>24948</v>
      </c>
      <c r="G28" s="36">
        <v>286524</v>
      </c>
      <c r="H28" s="35">
        <v>69192</v>
      </c>
      <c r="I28" s="37">
        <v>148428</v>
      </c>
      <c r="J28" s="36">
        <v>217620</v>
      </c>
      <c r="K28" s="35">
        <v>19740</v>
      </c>
      <c r="L28" s="37">
        <v>66834</v>
      </c>
      <c r="M28" s="36">
        <v>86574</v>
      </c>
      <c r="N28" s="35">
        <v>49248</v>
      </c>
      <c r="O28" s="37">
        <v>75924</v>
      </c>
      <c r="P28" s="36">
        <v>125172</v>
      </c>
      <c r="Q28" s="35">
        <v>18112</v>
      </c>
      <c r="R28" s="37">
        <v>84334</v>
      </c>
      <c r="S28" s="36">
        <v>102446</v>
      </c>
      <c r="T28" s="35">
        <v>47138</v>
      </c>
      <c r="U28" s="37">
        <v>60088</v>
      </c>
      <c r="V28" s="36">
        <v>107226</v>
      </c>
      <c r="W28" s="35">
        <v>3798</v>
      </c>
      <c r="X28" s="37">
        <v>70685</v>
      </c>
      <c r="Y28" s="36">
        <v>74483</v>
      </c>
      <c r="Z28" s="35">
        <v>34662</v>
      </c>
      <c r="AA28" s="37">
        <v>15264</v>
      </c>
      <c r="AB28" s="36">
        <v>49926</v>
      </c>
      <c r="AC28" s="35">
        <v>6396</v>
      </c>
      <c r="AD28" s="37">
        <v>23862</v>
      </c>
      <c r="AE28" s="36">
        <v>30258</v>
      </c>
      <c r="AF28" s="37">
        <v>4424</v>
      </c>
      <c r="AG28" s="38">
        <v>4424</v>
      </c>
      <c r="AH28" s="39">
        <v>640916</v>
      </c>
      <c r="AI28" s="40">
        <v>574791</v>
      </c>
      <c r="AJ28" s="41">
        <v>1215707</v>
      </c>
    </row>
    <row r="29" spans="1:36" x14ac:dyDescent="0.25">
      <c r="A29" s="14" t="s">
        <v>29</v>
      </c>
      <c r="B29" s="15" t="s">
        <v>19</v>
      </c>
      <c r="C29" s="16">
        <v>61457</v>
      </c>
      <c r="D29" s="17">
        <v>61457</v>
      </c>
      <c r="E29" s="16">
        <v>131544</v>
      </c>
      <c r="F29" s="18">
        <v>6804</v>
      </c>
      <c r="G29" s="17">
        <v>138348</v>
      </c>
      <c r="H29" s="16">
        <v>31806</v>
      </c>
      <c r="I29" s="18">
        <v>63054</v>
      </c>
      <c r="J29" s="17">
        <v>94860</v>
      </c>
      <c r="K29" s="16">
        <v>11280</v>
      </c>
      <c r="L29" s="18">
        <v>34122</v>
      </c>
      <c r="M29" s="17">
        <v>45402</v>
      </c>
      <c r="N29" s="16">
        <v>16758</v>
      </c>
      <c r="O29" s="18">
        <v>36252</v>
      </c>
      <c r="P29" s="17">
        <v>53010</v>
      </c>
      <c r="Q29" s="16">
        <v>7075</v>
      </c>
      <c r="R29" s="18">
        <v>39337</v>
      </c>
      <c r="S29" s="17">
        <v>46412</v>
      </c>
      <c r="T29" s="16">
        <v>18648</v>
      </c>
      <c r="U29" s="18">
        <v>25382</v>
      </c>
      <c r="V29" s="17">
        <v>44030</v>
      </c>
      <c r="W29" s="16">
        <v>2532</v>
      </c>
      <c r="X29" s="18">
        <v>29962</v>
      </c>
      <c r="Y29" s="17">
        <v>32494</v>
      </c>
      <c r="Z29" s="16">
        <v>17172</v>
      </c>
      <c r="AA29" s="18">
        <v>6678</v>
      </c>
      <c r="AB29" s="17">
        <v>23850</v>
      </c>
      <c r="AC29" s="16">
        <v>3444</v>
      </c>
      <c r="AD29" s="18">
        <v>9840</v>
      </c>
      <c r="AE29" s="17">
        <v>13284</v>
      </c>
      <c r="AF29" s="18">
        <v>2464</v>
      </c>
      <c r="AG29" s="19">
        <v>2464</v>
      </c>
      <c r="AH29" s="20">
        <v>301716</v>
      </c>
      <c r="AI29" s="21">
        <v>253895</v>
      </c>
      <c r="AJ29" s="22">
        <v>555611</v>
      </c>
    </row>
    <row r="30" spans="1:36" x14ac:dyDescent="0.25">
      <c r="A30" s="24"/>
      <c r="B30" s="25" t="s">
        <v>21</v>
      </c>
      <c r="C30" s="26">
        <v>75295</v>
      </c>
      <c r="D30" s="27">
        <v>75295</v>
      </c>
      <c r="E30" s="26">
        <v>130788</v>
      </c>
      <c r="F30" s="28">
        <v>10584</v>
      </c>
      <c r="G30" s="27">
        <v>141372</v>
      </c>
      <c r="H30" s="26">
        <v>38502</v>
      </c>
      <c r="I30" s="28">
        <v>72540</v>
      </c>
      <c r="J30" s="27">
        <v>111042</v>
      </c>
      <c r="K30" s="26">
        <v>8742</v>
      </c>
      <c r="L30" s="28">
        <v>45684</v>
      </c>
      <c r="M30" s="27">
        <v>54426</v>
      </c>
      <c r="N30" s="26">
        <v>29754</v>
      </c>
      <c r="O30" s="28">
        <v>38988</v>
      </c>
      <c r="P30" s="27">
        <v>68742</v>
      </c>
      <c r="Q30" s="26">
        <v>13018</v>
      </c>
      <c r="R30" s="28">
        <v>51789</v>
      </c>
      <c r="S30" s="27">
        <v>64807</v>
      </c>
      <c r="T30" s="26">
        <v>22792</v>
      </c>
      <c r="U30" s="28">
        <v>30562</v>
      </c>
      <c r="V30" s="27">
        <v>53354</v>
      </c>
      <c r="W30" s="26">
        <v>4853</v>
      </c>
      <c r="X30" s="28">
        <v>38824</v>
      </c>
      <c r="Y30" s="27">
        <v>43677</v>
      </c>
      <c r="Z30" s="26">
        <v>18444</v>
      </c>
      <c r="AA30" s="28">
        <v>7632</v>
      </c>
      <c r="AB30" s="27">
        <v>26076</v>
      </c>
      <c r="AC30" s="26">
        <v>4428</v>
      </c>
      <c r="AD30" s="28">
        <v>11808</v>
      </c>
      <c r="AE30" s="27">
        <v>16236</v>
      </c>
      <c r="AF30" s="28">
        <v>2380</v>
      </c>
      <c r="AG30" s="29">
        <v>2380</v>
      </c>
      <c r="AH30" s="30">
        <v>346616</v>
      </c>
      <c r="AI30" s="31">
        <v>310791</v>
      </c>
      <c r="AJ30" s="32">
        <v>657407</v>
      </c>
    </row>
    <row r="31" spans="1:36" ht="14.4" thickBot="1" x14ac:dyDescent="0.3">
      <c r="A31" s="33"/>
      <c r="B31" s="34" t="s">
        <v>15</v>
      </c>
      <c r="C31" s="35">
        <v>136752</v>
      </c>
      <c r="D31" s="36">
        <v>136752</v>
      </c>
      <c r="E31" s="35">
        <v>262332</v>
      </c>
      <c r="F31" s="37">
        <v>17388</v>
      </c>
      <c r="G31" s="36">
        <v>279720</v>
      </c>
      <c r="H31" s="35">
        <v>70308</v>
      </c>
      <c r="I31" s="37">
        <v>135594</v>
      </c>
      <c r="J31" s="36">
        <v>205902</v>
      </c>
      <c r="K31" s="35">
        <v>20022</v>
      </c>
      <c r="L31" s="37">
        <v>79806</v>
      </c>
      <c r="M31" s="36">
        <v>99828</v>
      </c>
      <c r="N31" s="35">
        <v>46512</v>
      </c>
      <c r="O31" s="37">
        <v>75240</v>
      </c>
      <c r="P31" s="36">
        <v>121752</v>
      </c>
      <c r="Q31" s="35">
        <v>20093</v>
      </c>
      <c r="R31" s="37">
        <v>91126</v>
      </c>
      <c r="S31" s="36">
        <v>111219</v>
      </c>
      <c r="T31" s="35">
        <v>41440</v>
      </c>
      <c r="U31" s="37">
        <v>55944</v>
      </c>
      <c r="V31" s="36">
        <v>97384</v>
      </c>
      <c r="W31" s="35">
        <v>7385</v>
      </c>
      <c r="X31" s="37">
        <v>68786</v>
      </c>
      <c r="Y31" s="36">
        <v>76171</v>
      </c>
      <c r="Z31" s="35">
        <v>35616</v>
      </c>
      <c r="AA31" s="37">
        <v>14310</v>
      </c>
      <c r="AB31" s="36">
        <v>49926</v>
      </c>
      <c r="AC31" s="35">
        <v>7872</v>
      </c>
      <c r="AD31" s="37">
        <v>21648</v>
      </c>
      <c r="AE31" s="36">
        <v>29520</v>
      </c>
      <c r="AF31" s="37">
        <v>4844</v>
      </c>
      <c r="AG31" s="38">
        <v>4844</v>
      </c>
      <c r="AH31" s="39">
        <v>648332</v>
      </c>
      <c r="AI31" s="40">
        <v>564686</v>
      </c>
      <c r="AJ31" s="41">
        <v>1213018</v>
      </c>
    </row>
    <row r="32" spans="1:36" x14ac:dyDescent="0.25">
      <c r="A32" s="14" t="s">
        <v>30</v>
      </c>
      <c r="B32" s="15" t="s">
        <v>19</v>
      </c>
      <c r="C32" s="16">
        <v>60643</v>
      </c>
      <c r="D32" s="17">
        <v>60643</v>
      </c>
      <c r="E32" s="16">
        <v>106596</v>
      </c>
      <c r="F32" s="18">
        <v>13608</v>
      </c>
      <c r="G32" s="17">
        <v>120204</v>
      </c>
      <c r="H32" s="16">
        <v>28458</v>
      </c>
      <c r="I32" s="18">
        <v>50778</v>
      </c>
      <c r="J32" s="17">
        <v>79236</v>
      </c>
      <c r="K32" s="16">
        <v>7614</v>
      </c>
      <c r="L32" s="18">
        <v>37788</v>
      </c>
      <c r="M32" s="17">
        <v>45402</v>
      </c>
      <c r="N32" s="16">
        <v>24624</v>
      </c>
      <c r="O32" s="18">
        <v>34542</v>
      </c>
      <c r="P32" s="17">
        <v>59166</v>
      </c>
      <c r="Q32" s="16">
        <v>11603</v>
      </c>
      <c r="R32" s="18">
        <v>39337</v>
      </c>
      <c r="S32" s="17">
        <v>50940</v>
      </c>
      <c r="T32" s="16">
        <v>23828</v>
      </c>
      <c r="U32" s="18">
        <v>22792</v>
      </c>
      <c r="V32" s="17">
        <v>46620</v>
      </c>
      <c r="W32" s="16">
        <v>3376</v>
      </c>
      <c r="X32" s="18">
        <v>28696</v>
      </c>
      <c r="Y32" s="17">
        <v>32072</v>
      </c>
      <c r="Z32" s="16">
        <v>15264</v>
      </c>
      <c r="AA32" s="18">
        <v>6678</v>
      </c>
      <c r="AB32" s="17">
        <v>21942</v>
      </c>
      <c r="AC32" s="16">
        <v>2214</v>
      </c>
      <c r="AD32" s="18">
        <v>10578</v>
      </c>
      <c r="AE32" s="17">
        <v>12792</v>
      </c>
      <c r="AF32" s="18">
        <v>1652</v>
      </c>
      <c r="AG32" s="19">
        <v>1652</v>
      </c>
      <c r="AH32" s="20">
        <v>284220</v>
      </c>
      <c r="AI32" s="21">
        <v>246449</v>
      </c>
      <c r="AJ32" s="22">
        <v>530669</v>
      </c>
    </row>
    <row r="33" spans="1:36" x14ac:dyDescent="0.25">
      <c r="A33" s="24"/>
      <c r="B33" s="25" t="s">
        <v>21</v>
      </c>
      <c r="C33" s="26">
        <v>67562</v>
      </c>
      <c r="D33" s="27">
        <v>67562</v>
      </c>
      <c r="E33" s="26">
        <v>109620</v>
      </c>
      <c r="F33" s="28">
        <v>10584</v>
      </c>
      <c r="G33" s="27">
        <v>120204</v>
      </c>
      <c r="H33" s="26">
        <v>47988</v>
      </c>
      <c r="I33" s="28">
        <v>68076</v>
      </c>
      <c r="J33" s="27">
        <v>116064</v>
      </c>
      <c r="K33" s="26">
        <v>12408</v>
      </c>
      <c r="L33" s="28">
        <v>46248</v>
      </c>
      <c r="M33" s="27">
        <v>58656</v>
      </c>
      <c r="N33" s="26">
        <v>27018</v>
      </c>
      <c r="O33" s="28">
        <v>43776</v>
      </c>
      <c r="P33" s="27">
        <v>70794</v>
      </c>
      <c r="Q33" s="26">
        <v>9905</v>
      </c>
      <c r="R33" s="28">
        <v>39337</v>
      </c>
      <c r="S33" s="27">
        <v>49242</v>
      </c>
      <c r="T33" s="26">
        <v>16058</v>
      </c>
      <c r="U33" s="28">
        <v>26418</v>
      </c>
      <c r="V33" s="27">
        <v>42476</v>
      </c>
      <c r="W33" s="26">
        <v>3376</v>
      </c>
      <c r="X33" s="28">
        <v>37347</v>
      </c>
      <c r="Y33" s="27">
        <v>40723</v>
      </c>
      <c r="Z33" s="26">
        <v>16536</v>
      </c>
      <c r="AA33" s="28">
        <v>5724</v>
      </c>
      <c r="AB33" s="27">
        <v>22260</v>
      </c>
      <c r="AC33" s="26">
        <v>4182</v>
      </c>
      <c r="AD33" s="28">
        <v>14022</v>
      </c>
      <c r="AE33" s="27">
        <v>18204</v>
      </c>
      <c r="AF33" s="28">
        <v>2016</v>
      </c>
      <c r="AG33" s="29">
        <v>2016</v>
      </c>
      <c r="AH33" s="30">
        <v>314653</v>
      </c>
      <c r="AI33" s="31">
        <v>293548</v>
      </c>
      <c r="AJ33" s="32">
        <v>608201</v>
      </c>
    </row>
    <row r="34" spans="1:36" ht="14.4" thickBot="1" x14ac:dyDescent="0.3">
      <c r="A34" s="33"/>
      <c r="B34" s="34" t="s">
        <v>15</v>
      </c>
      <c r="C34" s="35">
        <v>128205</v>
      </c>
      <c r="D34" s="36">
        <v>128205</v>
      </c>
      <c r="E34" s="35">
        <v>216216</v>
      </c>
      <c r="F34" s="37">
        <v>24192</v>
      </c>
      <c r="G34" s="36">
        <v>240408</v>
      </c>
      <c r="H34" s="35">
        <v>76446</v>
      </c>
      <c r="I34" s="37">
        <v>118854</v>
      </c>
      <c r="J34" s="36">
        <v>195300</v>
      </c>
      <c r="K34" s="35">
        <v>20022</v>
      </c>
      <c r="L34" s="37">
        <v>84036</v>
      </c>
      <c r="M34" s="36">
        <v>104058</v>
      </c>
      <c r="N34" s="35">
        <v>51642</v>
      </c>
      <c r="O34" s="37">
        <v>78318</v>
      </c>
      <c r="P34" s="36">
        <v>129960</v>
      </c>
      <c r="Q34" s="35">
        <v>21508</v>
      </c>
      <c r="R34" s="37">
        <v>78674</v>
      </c>
      <c r="S34" s="36">
        <v>100182</v>
      </c>
      <c r="T34" s="35">
        <v>39886</v>
      </c>
      <c r="U34" s="37">
        <v>49210</v>
      </c>
      <c r="V34" s="36">
        <v>89096</v>
      </c>
      <c r="W34" s="35">
        <v>6752</v>
      </c>
      <c r="X34" s="37">
        <v>66043</v>
      </c>
      <c r="Y34" s="36">
        <v>72795</v>
      </c>
      <c r="Z34" s="35">
        <v>31800</v>
      </c>
      <c r="AA34" s="37">
        <v>12402</v>
      </c>
      <c r="AB34" s="36">
        <v>44202</v>
      </c>
      <c r="AC34" s="35">
        <v>6396</v>
      </c>
      <c r="AD34" s="37">
        <v>24600</v>
      </c>
      <c r="AE34" s="36">
        <v>30996</v>
      </c>
      <c r="AF34" s="37">
        <v>3668</v>
      </c>
      <c r="AG34" s="38">
        <v>3668</v>
      </c>
      <c r="AH34" s="39">
        <v>598873</v>
      </c>
      <c r="AI34" s="40">
        <v>539997</v>
      </c>
      <c r="AJ34" s="41">
        <v>1138870</v>
      </c>
    </row>
    <row r="35" spans="1:36" x14ac:dyDescent="0.25">
      <c r="A35" s="14" t="s">
        <v>31</v>
      </c>
      <c r="B35" s="15" t="s">
        <v>19</v>
      </c>
      <c r="C35" s="16">
        <v>63085</v>
      </c>
      <c r="D35" s="17">
        <v>63085</v>
      </c>
      <c r="E35" s="16">
        <v>99792</v>
      </c>
      <c r="F35" s="18">
        <v>7560</v>
      </c>
      <c r="G35" s="17">
        <v>107352</v>
      </c>
      <c r="H35" s="16">
        <v>27900</v>
      </c>
      <c r="I35" s="18">
        <v>56358</v>
      </c>
      <c r="J35" s="17">
        <v>84258</v>
      </c>
      <c r="K35" s="16">
        <v>10716</v>
      </c>
      <c r="L35" s="18">
        <v>32148</v>
      </c>
      <c r="M35" s="17">
        <v>42864</v>
      </c>
      <c r="N35" s="16">
        <v>23256</v>
      </c>
      <c r="O35" s="18">
        <v>38646</v>
      </c>
      <c r="P35" s="17">
        <v>61902</v>
      </c>
      <c r="Q35" s="16">
        <v>11603</v>
      </c>
      <c r="R35" s="18">
        <v>32262</v>
      </c>
      <c r="S35" s="17">
        <v>43865</v>
      </c>
      <c r="T35" s="16">
        <v>12950</v>
      </c>
      <c r="U35" s="18">
        <v>23828</v>
      </c>
      <c r="V35" s="17">
        <v>36778</v>
      </c>
      <c r="W35" s="16">
        <v>2954</v>
      </c>
      <c r="X35" s="18">
        <v>26586</v>
      </c>
      <c r="Y35" s="17">
        <v>29540</v>
      </c>
      <c r="Z35" s="16">
        <v>14628</v>
      </c>
      <c r="AA35" s="18">
        <v>2862</v>
      </c>
      <c r="AB35" s="17">
        <v>17490</v>
      </c>
      <c r="AC35" s="16">
        <v>4920</v>
      </c>
      <c r="AD35" s="18">
        <v>9348</v>
      </c>
      <c r="AE35" s="17">
        <v>14268</v>
      </c>
      <c r="AF35" s="18">
        <v>1904</v>
      </c>
      <c r="AG35" s="19">
        <v>1904</v>
      </c>
      <c r="AH35" s="20">
        <v>271804</v>
      </c>
      <c r="AI35" s="21">
        <v>231502</v>
      </c>
      <c r="AJ35" s="22">
        <v>503306</v>
      </c>
    </row>
    <row r="36" spans="1:36" x14ac:dyDescent="0.25">
      <c r="A36" s="24"/>
      <c r="B36" s="25" t="s">
        <v>21</v>
      </c>
      <c r="C36" s="26">
        <v>59829</v>
      </c>
      <c r="D36" s="27">
        <v>59829</v>
      </c>
      <c r="E36" s="26">
        <v>80892</v>
      </c>
      <c r="F36" s="28">
        <v>9828</v>
      </c>
      <c r="G36" s="27">
        <v>90720</v>
      </c>
      <c r="H36" s="26">
        <v>25110</v>
      </c>
      <c r="I36" s="28">
        <v>53010</v>
      </c>
      <c r="J36" s="27">
        <v>78120</v>
      </c>
      <c r="K36" s="26">
        <v>11280</v>
      </c>
      <c r="L36" s="28">
        <v>38070</v>
      </c>
      <c r="M36" s="27">
        <v>49350</v>
      </c>
      <c r="N36" s="26">
        <v>24282</v>
      </c>
      <c r="O36" s="28">
        <v>31464</v>
      </c>
      <c r="P36" s="27">
        <v>55746</v>
      </c>
      <c r="Q36" s="26">
        <v>9905</v>
      </c>
      <c r="R36" s="28">
        <v>36790</v>
      </c>
      <c r="S36" s="27">
        <v>46695</v>
      </c>
      <c r="T36" s="26">
        <v>10360</v>
      </c>
      <c r="U36" s="28">
        <v>21756</v>
      </c>
      <c r="V36" s="27">
        <v>32116</v>
      </c>
      <c r="W36" s="26">
        <v>3376</v>
      </c>
      <c r="X36" s="28">
        <v>33338</v>
      </c>
      <c r="Y36" s="27">
        <v>36714</v>
      </c>
      <c r="Z36" s="26">
        <v>13992</v>
      </c>
      <c r="AA36" s="28">
        <v>5088</v>
      </c>
      <c r="AB36" s="27">
        <v>19080</v>
      </c>
      <c r="AC36" s="26">
        <v>4920</v>
      </c>
      <c r="AD36" s="28">
        <v>12300</v>
      </c>
      <c r="AE36" s="27">
        <v>17220</v>
      </c>
      <c r="AF36" s="28">
        <v>2212</v>
      </c>
      <c r="AG36" s="29">
        <v>2212</v>
      </c>
      <c r="AH36" s="30">
        <v>243946</v>
      </c>
      <c r="AI36" s="31">
        <v>243856</v>
      </c>
      <c r="AJ36" s="32">
        <v>487802</v>
      </c>
    </row>
    <row r="37" spans="1:36" ht="14.4" thickBot="1" x14ac:dyDescent="0.3">
      <c r="A37" s="33"/>
      <c r="B37" s="34" t="s">
        <v>15</v>
      </c>
      <c r="C37" s="35">
        <v>122914</v>
      </c>
      <c r="D37" s="36">
        <v>122914</v>
      </c>
      <c r="E37" s="35">
        <v>180684</v>
      </c>
      <c r="F37" s="37">
        <v>17388</v>
      </c>
      <c r="G37" s="36">
        <v>198072</v>
      </c>
      <c r="H37" s="35">
        <v>53010</v>
      </c>
      <c r="I37" s="37">
        <v>109368</v>
      </c>
      <c r="J37" s="36">
        <v>162378</v>
      </c>
      <c r="K37" s="35">
        <v>21996</v>
      </c>
      <c r="L37" s="37">
        <v>70218</v>
      </c>
      <c r="M37" s="36">
        <v>92214</v>
      </c>
      <c r="N37" s="35">
        <v>47538</v>
      </c>
      <c r="O37" s="37">
        <v>70110</v>
      </c>
      <c r="P37" s="36">
        <v>117648</v>
      </c>
      <c r="Q37" s="35">
        <v>21508</v>
      </c>
      <c r="R37" s="37">
        <v>69052</v>
      </c>
      <c r="S37" s="36">
        <v>90560</v>
      </c>
      <c r="T37" s="35">
        <v>23310</v>
      </c>
      <c r="U37" s="37">
        <v>45584</v>
      </c>
      <c r="V37" s="36">
        <v>68894</v>
      </c>
      <c r="W37" s="35">
        <v>6330</v>
      </c>
      <c r="X37" s="37">
        <v>59924</v>
      </c>
      <c r="Y37" s="36">
        <v>66254</v>
      </c>
      <c r="Z37" s="35">
        <v>28620</v>
      </c>
      <c r="AA37" s="37">
        <v>7950</v>
      </c>
      <c r="AB37" s="36">
        <v>36570</v>
      </c>
      <c r="AC37" s="35">
        <v>9840</v>
      </c>
      <c r="AD37" s="37">
        <v>21648</v>
      </c>
      <c r="AE37" s="36">
        <v>31488</v>
      </c>
      <c r="AF37" s="37">
        <v>4116</v>
      </c>
      <c r="AG37" s="38">
        <v>4116</v>
      </c>
      <c r="AH37" s="39">
        <v>515750</v>
      </c>
      <c r="AI37" s="40">
        <v>475358</v>
      </c>
      <c r="AJ37" s="41">
        <v>991108</v>
      </c>
    </row>
    <row r="38" spans="1:36" x14ac:dyDescent="0.25">
      <c r="A38" s="14" t="s">
        <v>32</v>
      </c>
      <c r="B38" s="15" t="s">
        <v>19</v>
      </c>
      <c r="C38" s="16">
        <v>58201</v>
      </c>
      <c r="D38" s="17">
        <v>58201</v>
      </c>
      <c r="E38" s="16">
        <v>86940</v>
      </c>
      <c r="F38" s="18">
        <v>7560</v>
      </c>
      <c r="G38" s="17">
        <v>94500</v>
      </c>
      <c r="H38" s="16">
        <v>25110</v>
      </c>
      <c r="I38" s="18">
        <v>40734</v>
      </c>
      <c r="J38" s="17">
        <v>65844</v>
      </c>
      <c r="K38" s="16">
        <v>12972</v>
      </c>
      <c r="L38" s="18">
        <v>37788</v>
      </c>
      <c r="M38" s="17">
        <v>50760</v>
      </c>
      <c r="N38" s="16">
        <v>25650</v>
      </c>
      <c r="O38" s="18">
        <v>33174</v>
      </c>
      <c r="P38" s="17">
        <v>58824</v>
      </c>
      <c r="Q38" s="16">
        <v>8207</v>
      </c>
      <c r="R38" s="18">
        <v>31979</v>
      </c>
      <c r="S38" s="17">
        <v>40186</v>
      </c>
      <c r="T38" s="16">
        <v>10360</v>
      </c>
      <c r="U38" s="18">
        <v>20202</v>
      </c>
      <c r="V38" s="17">
        <v>30562</v>
      </c>
      <c r="W38" s="16">
        <v>3376</v>
      </c>
      <c r="X38" s="18">
        <v>33549</v>
      </c>
      <c r="Y38" s="17">
        <v>36925</v>
      </c>
      <c r="Z38" s="16">
        <v>9540</v>
      </c>
      <c r="AA38" s="18">
        <v>5088</v>
      </c>
      <c r="AB38" s="17">
        <v>14628</v>
      </c>
      <c r="AC38" s="16">
        <v>4182</v>
      </c>
      <c r="AD38" s="18">
        <v>11070</v>
      </c>
      <c r="AE38" s="17">
        <v>15252</v>
      </c>
      <c r="AF38" s="18">
        <v>1456</v>
      </c>
      <c r="AG38" s="19">
        <v>1456</v>
      </c>
      <c r="AH38" s="20">
        <v>244538</v>
      </c>
      <c r="AI38" s="21">
        <v>222600</v>
      </c>
      <c r="AJ38" s="22">
        <v>467138</v>
      </c>
    </row>
    <row r="39" spans="1:36" x14ac:dyDescent="0.25">
      <c r="A39" s="24"/>
      <c r="B39" s="25" t="s">
        <v>21</v>
      </c>
      <c r="C39" s="26">
        <v>44363</v>
      </c>
      <c r="D39" s="27">
        <v>44363</v>
      </c>
      <c r="E39" s="26">
        <v>86184</v>
      </c>
      <c r="F39" s="28">
        <v>6804</v>
      </c>
      <c r="G39" s="27">
        <v>92988</v>
      </c>
      <c r="H39" s="26">
        <v>25110</v>
      </c>
      <c r="I39" s="28">
        <v>49662</v>
      </c>
      <c r="J39" s="27">
        <v>74772</v>
      </c>
      <c r="K39" s="26">
        <v>11562</v>
      </c>
      <c r="L39" s="28">
        <v>33276</v>
      </c>
      <c r="M39" s="27">
        <v>44838</v>
      </c>
      <c r="N39" s="26">
        <v>21888</v>
      </c>
      <c r="O39" s="28">
        <v>31806</v>
      </c>
      <c r="P39" s="27">
        <v>53694</v>
      </c>
      <c r="Q39" s="26">
        <v>7924</v>
      </c>
      <c r="R39" s="28">
        <v>39054</v>
      </c>
      <c r="S39" s="27">
        <v>46978</v>
      </c>
      <c r="T39" s="26">
        <v>10878</v>
      </c>
      <c r="U39" s="28">
        <v>12950</v>
      </c>
      <c r="V39" s="27">
        <v>23828</v>
      </c>
      <c r="W39" s="26">
        <v>3165</v>
      </c>
      <c r="X39" s="28">
        <v>32072</v>
      </c>
      <c r="Y39" s="27">
        <v>35237</v>
      </c>
      <c r="Z39" s="26">
        <v>12720</v>
      </c>
      <c r="AA39" s="28">
        <v>3816</v>
      </c>
      <c r="AB39" s="27">
        <v>16536</v>
      </c>
      <c r="AC39" s="26">
        <v>5166</v>
      </c>
      <c r="AD39" s="28">
        <v>16728</v>
      </c>
      <c r="AE39" s="27">
        <v>21894</v>
      </c>
      <c r="AF39" s="28">
        <v>1624</v>
      </c>
      <c r="AG39" s="29">
        <v>1624</v>
      </c>
      <c r="AH39" s="30">
        <v>228960</v>
      </c>
      <c r="AI39" s="31">
        <v>227792</v>
      </c>
      <c r="AJ39" s="32">
        <v>456752</v>
      </c>
    </row>
    <row r="40" spans="1:36" ht="14.4" thickBot="1" x14ac:dyDescent="0.3">
      <c r="A40" s="33"/>
      <c r="B40" s="34" t="s">
        <v>15</v>
      </c>
      <c r="C40" s="35">
        <v>102564</v>
      </c>
      <c r="D40" s="36">
        <v>102564</v>
      </c>
      <c r="E40" s="35">
        <v>173124</v>
      </c>
      <c r="F40" s="37">
        <v>14364</v>
      </c>
      <c r="G40" s="36">
        <v>187488</v>
      </c>
      <c r="H40" s="35">
        <v>50220</v>
      </c>
      <c r="I40" s="37">
        <v>90396</v>
      </c>
      <c r="J40" s="36">
        <v>140616</v>
      </c>
      <c r="K40" s="35">
        <v>24534</v>
      </c>
      <c r="L40" s="37">
        <v>71064</v>
      </c>
      <c r="M40" s="36">
        <v>95598</v>
      </c>
      <c r="N40" s="35">
        <v>47538</v>
      </c>
      <c r="O40" s="37">
        <v>64980</v>
      </c>
      <c r="P40" s="36">
        <v>112518</v>
      </c>
      <c r="Q40" s="35">
        <v>16131</v>
      </c>
      <c r="R40" s="37">
        <v>71033</v>
      </c>
      <c r="S40" s="36">
        <v>87164</v>
      </c>
      <c r="T40" s="35">
        <v>21238</v>
      </c>
      <c r="U40" s="37">
        <v>33152</v>
      </c>
      <c r="V40" s="36">
        <v>54390</v>
      </c>
      <c r="W40" s="35">
        <v>6541</v>
      </c>
      <c r="X40" s="37">
        <v>65621</v>
      </c>
      <c r="Y40" s="36">
        <v>72162</v>
      </c>
      <c r="Z40" s="35">
        <v>22260</v>
      </c>
      <c r="AA40" s="37">
        <v>8904</v>
      </c>
      <c r="AB40" s="36">
        <v>31164</v>
      </c>
      <c r="AC40" s="35">
        <v>9348</v>
      </c>
      <c r="AD40" s="37">
        <v>27798</v>
      </c>
      <c r="AE40" s="36">
        <v>37146</v>
      </c>
      <c r="AF40" s="37">
        <v>3080</v>
      </c>
      <c r="AG40" s="38">
        <v>3080</v>
      </c>
      <c r="AH40" s="39">
        <v>473498</v>
      </c>
      <c r="AI40" s="40">
        <v>450392</v>
      </c>
      <c r="AJ40" s="41">
        <v>923890</v>
      </c>
    </row>
    <row r="41" spans="1:36" x14ac:dyDescent="0.25">
      <c r="A41" s="14" t="s">
        <v>33</v>
      </c>
      <c r="B41" s="15" t="s">
        <v>19</v>
      </c>
      <c r="C41" s="16">
        <v>35409</v>
      </c>
      <c r="D41" s="17">
        <v>35409</v>
      </c>
      <c r="E41" s="16">
        <v>52920</v>
      </c>
      <c r="F41" s="18">
        <v>3024</v>
      </c>
      <c r="G41" s="17">
        <v>55944</v>
      </c>
      <c r="H41" s="16">
        <v>23994</v>
      </c>
      <c r="I41" s="18">
        <v>36828</v>
      </c>
      <c r="J41" s="17">
        <v>60822</v>
      </c>
      <c r="K41" s="16">
        <v>7332</v>
      </c>
      <c r="L41" s="18">
        <v>23688</v>
      </c>
      <c r="M41" s="17">
        <v>31020</v>
      </c>
      <c r="N41" s="16">
        <v>22230</v>
      </c>
      <c r="O41" s="18">
        <v>27360</v>
      </c>
      <c r="P41" s="17">
        <v>49590</v>
      </c>
      <c r="Q41" s="16">
        <v>7924</v>
      </c>
      <c r="R41" s="18">
        <v>26885</v>
      </c>
      <c r="S41" s="17">
        <v>34809</v>
      </c>
      <c r="T41" s="16">
        <v>11396</v>
      </c>
      <c r="U41" s="18">
        <v>12950</v>
      </c>
      <c r="V41" s="17">
        <v>24346</v>
      </c>
      <c r="W41" s="16">
        <v>1266</v>
      </c>
      <c r="X41" s="18">
        <v>23421</v>
      </c>
      <c r="Y41" s="17">
        <v>24687</v>
      </c>
      <c r="Z41" s="16">
        <v>10812</v>
      </c>
      <c r="AA41" s="18">
        <v>3498</v>
      </c>
      <c r="AB41" s="17">
        <v>14310</v>
      </c>
      <c r="AC41" s="16">
        <v>3198</v>
      </c>
      <c r="AD41" s="18">
        <v>7626</v>
      </c>
      <c r="AE41" s="17">
        <v>10824</v>
      </c>
      <c r="AF41" s="18">
        <v>1456</v>
      </c>
      <c r="AG41" s="19">
        <v>1456</v>
      </c>
      <c r="AH41" s="20">
        <v>176481</v>
      </c>
      <c r="AI41" s="21">
        <v>166736</v>
      </c>
      <c r="AJ41" s="22">
        <v>343217</v>
      </c>
    </row>
    <row r="42" spans="1:36" x14ac:dyDescent="0.25">
      <c r="A42" s="24"/>
      <c r="B42" s="25" t="s">
        <v>21</v>
      </c>
      <c r="C42" s="26">
        <v>41514</v>
      </c>
      <c r="D42" s="27">
        <v>41514</v>
      </c>
      <c r="E42" s="26">
        <v>61992</v>
      </c>
      <c r="F42" s="28">
        <v>3024</v>
      </c>
      <c r="G42" s="27">
        <v>65016</v>
      </c>
      <c r="H42" s="26">
        <v>17856</v>
      </c>
      <c r="I42" s="28">
        <v>24552</v>
      </c>
      <c r="J42" s="27">
        <v>42408</v>
      </c>
      <c r="K42" s="26">
        <v>4230</v>
      </c>
      <c r="L42" s="28">
        <v>21996</v>
      </c>
      <c r="M42" s="27">
        <v>26226</v>
      </c>
      <c r="N42" s="26">
        <v>14706</v>
      </c>
      <c r="O42" s="28">
        <v>17100</v>
      </c>
      <c r="P42" s="27">
        <v>31806</v>
      </c>
      <c r="Q42" s="26">
        <v>6509</v>
      </c>
      <c r="R42" s="28">
        <v>24055</v>
      </c>
      <c r="S42" s="27">
        <v>30564</v>
      </c>
      <c r="T42" s="26">
        <v>11914</v>
      </c>
      <c r="U42" s="28">
        <v>10878</v>
      </c>
      <c r="V42" s="27">
        <v>22792</v>
      </c>
      <c r="W42" s="26">
        <v>2110</v>
      </c>
      <c r="X42" s="28">
        <v>21522</v>
      </c>
      <c r="Y42" s="27">
        <v>23632</v>
      </c>
      <c r="Z42" s="26">
        <v>7632</v>
      </c>
      <c r="AA42" s="28">
        <v>3498</v>
      </c>
      <c r="AB42" s="27">
        <v>11130</v>
      </c>
      <c r="AC42" s="26">
        <v>3690</v>
      </c>
      <c r="AD42" s="28">
        <v>9840</v>
      </c>
      <c r="AE42" s="27">
        <v>13530</v>
      </c>
      <c r="AF42" s="28">
        <v>896</v>
      </c>
      <c r="AG42" s="29">
        <v>896</v>
      </c>
      <c r="AH42" s="30">
        <v>172153</v>
      </c>
      <c r="AI42" s="31">
        <v>137361</v>
      </c>
      <c r="AJ42" s="32">
        <v>309514</v>
      </c>
    </row>
    <row r="43" spans="1:36" ht="14.4" thickBot="1" x14ac:dyDescent="0.3">
      <c r="A43" s="33"/>
      <c r="B43" s="34" t="s">
        <v>15</v>
      </c>
      <c r="C43" s="35">
        <v>76923</v>
      </c>
      <c r="D43" s="36">
        <v>76923</v>
      </c>
      <c r="E43" s="35">
        <v>114912</v>
      </c>
      <c r="F43" s="37">
        <v>6048</v>
      </c>
      <c r="G43" s="36">
        <v>120960</v>
      </c>
      <c r="H43" s="35">
        <v>41850</v>
      </c>
      <c r="I43" s="37">
        <v>61380</v>
      </c>
      <c r="J43" s="36">
        <v>103230</v>
      </c>
      <c r="K43" s="35">
        <v>11562</v>
      </c>
      <c r="L43" s="37">
        <v>45684</v>
      </c>
      <c r="M43" s="36">
        <v>57246</v>
      </c>
      <c r="N43" s="35">
        <v>36936</v>
      </c>
      <c r="O43" s="37">
        <v>44460</v>
      </c>
      <c r="P43" s="36">
        <v>81396</v>
      </c>
      <c r="Q43" s="35">
        <v>14433</v>
      </c>
      <c r="R43" s="37">
        <v>50940</v>
      </c>
      <c r="S43" s="36">
        <v>65373</v>
      </c>
      <c r="T43" s="35">
        <v>23310</v>
      </c>
      <c r="U43" s="37">
        <v>23828</v>
      </c>
      <c r="V43" s="36">
        <v>47138</v>
      </c>
      <c r="W43" s="35">
        <v>3376</v>
      </c>
      <c r="X43" s="37">
        <v>44943</v>
      </c>
      <c r="Y43" s="36">
        <v>48319</v>
      </c>
      <c r="Z43" s="35">
        <v>18444</v>
      </c>
      <c r="AA43" s="37">
        <v>6996</v>
      </c>
      <c r="AB43" s="36">
        <v>25440</v>
      </c>
      <c r="AC43" s="35">
        <v>6888</v>
      </c>
      <c r="AD43" s="37">
        <v>17466</v>
      </c>
      <c r="AE43" s="36">
        <v>24354</v>
      </c>
      <c r="AF43" s="37">
        <v>2352</v>
      </c>
      <c r="AG43" s="38">
        <v>2352</v>
      </c>
      <c r="AH43" s="39">
        <v>348634</v>
      </c>
      <c r="AI43" s="40">
        <v>304097</v>
      </c>
      <c r="AJ43" s="41">
        <v>652731</v>
      </c>
    </row>
    <row r="44" spans="1:36" x14ac:dyDescent="0.25">
      <c r="A44" s="14" t="s">
        <v>34</v>
      </c>
      <c r="B44" s="15" t="s">
        <v>19</v>
      </c>
      <c r="C44" s="16">
        <v>39479</v>
      </c>
      <c r="D44" s="17">
        <v>39479</v>
      </c>
      <c r="E44" s="16">
        <v>65772</v>
      </c>
      <c r="F44" s="18">
        <v>3780</v>
      </c>
      <c r="G44" s="17">
        <v>69552</v>
      </c>
      <c r="H44" s="16">
        <v>12834</v>
      </c>
      <c r="I44" s="18">
        <v>26226</v>
      </c>
      <c r="J44" s="17">
        <v>39060</v>
      </c>
      <c r="K44" s="16">
        <v>3102</v>
      </c>
      <c r="L44" s="18">
        <v>17484</v>
      </c>
      <c r="M44" s="17">
        <v>20586</v>
      </c>
      <c r="N44" s="16">
        <v>15048</v>
      </c>
      <c r="O44" s="18">
        <v>16758</v>
      </c>
      <c r="P44" s="17">
        <v>31806</v>
      </c>
      <c r="Q44" s="16">
        <v>5660</v>
      </c>
      <c r="R44" s="18">
        <v>26036</v>
      </c>
      <c r="S44" s="17">
        <v>31696</v>
      </c>
      <c r="T44" s="16">
        <v>9324</v>
      </c>
      <c r="U44" s="18">
        <v>11396</v>
      </c>
      <c r="V44" s="17">
        <v>20720</v>
      </c>
      <c r="W44" s="16">
        <v>2321</v>
      </c>
      <c r="X44" s="18">
        <v>20256</v>
      </c>
      <c r="Y44" s="17">
        <v>22577</v>
      </c>
      <c r="Z44" s="16">
        <v>6678</v>
      </c>
      <c r="AA44" s="18">
        <v>1908</v>
      </c>
      <c r="AB44" s="17">
        <v>8586</v>
      </c>
      <c r="AC44" s="16">
        <v>2952</v>
      </c>
      <c r="AD44" s="18">
        <v>9102</v>
      </c>
      <c r="AE44" s="17">
        <v>12054</v>
      </c>
      <c r="AF44" s="18">
        <v>616</v>
      </c>
      <c r="AG44" s="19">
        <v>616</v>
      </c>
      <c r="AH44" s="20">
        <v>163170</v>
      </c>
      <c r="AI44" s="21">
        <v>133562</v>
      </c>
      <c r="AJ44" s="22">
        <v>296732</v>
      </c>
    </row>
    <row r="45" spans="1:36" x14ac:dyDescent="0.25">
      <c r="A45" s="24"/>
      <c r="B45" s="25" t="s">
        <v>21</v>
      </c>
      <c r="C45" s="26">
        <v>28897</v>
      </c>
      <c r="D45" s="27">
        <v>28897</v>
      </c>
      <c r="E45" s="26">
        <v>69552</v>
      </c>
      <c r="F45" s="28">
        <v>2268</v>
      </c>
      <c r="G45" s="27">
        <v>71820</v>
      </c>
      <c r="H45" s="26">
        <v>11718</v>
      </c>
      <c r="I45" s="28">
        <v>25110</v>
      </c>
      <c r="J45" s="27">
        <v>36828</v>
      </c>
      <c r="K45" s="26">
        <v>2538</v>
      </c>
      <c r="L45" s="28">
        <v>12690</v>
      </c>
      <c r="M45" s="27">
        <v>15228</v>
      </c>
      <c r="N45" s="26">
        <v>10260</v>
      </c>
      <c r="O45" s="28">
        <v>13680</v>
      </c>
      <c r="P45" s="27">
        <v>23940</v>
      </c>
      <c r="Q45" s="26">
        <v>3962</v>
      </c>
      <c r="R45" s="28">
        <v>16697</v>
      </c>
      <c r="S45" s="27">
        <v>20659</v>
      </c>
      <c r="T45" s="26">
        <v>11396</v>
      </c>
      <c r="U45" s="28">
        <v>9842</v>
      </c>
      <c r="V45" s="27">
        <v>21238</v>
      </c>
      <c r="W45" s="26">
        <v>1688</v>
      </c>
      <c r="X45" s="28">
        <v>14559</v>
      </c>
      <c r="Y45" s="27">
        <v>16247</v>
      </c>
      <c r="Z45" s="26">
        <v>5088</v>
      </c>
      <c r="AA45" s="28">
        <v>3498</v>
      </c>
      <c r="AB45" s="27">
        <v>8586</v>
      </c>
      <c r="AC45" s="26">
        <v>1230</v>
      </c>
      <c r="AD45" s="28">
        <v>7626</v>
      </c>
      <c r="AE45" s="27">
        <v>8856</v>
      </c>
      <c r="AF45" s="28">
        <v>728</v>
      </c>
      <c r="AG45" s="29">
        <v>728</v>
      </c>
      <c r="AH45" s="30">
        <v>146329</v>
      </c>
      <c r="AI45" s="31">
        <v>106698</v>
      </c>
      <c r="AJ45" s="32">
        <v>253027</v>
      </c>
    </row>
    <row r="46" spans="1:36" ht="14.4" thickBot="1" x14ac:dyDescent="0.3">
      <c r="A46" s="33"/>
      <c r="B46" s="34" t="s">
        <v>15</v>
      </c>
      <c r="C46" s="35">
        <v>68376</v>
      </c>
      <c r="D46" s="36">
        <v>68376</v>
      </c>
      <c r="E46" s="35">
        <v>135324</v>
      </c>
      <c r="F46" s="37">
        <v>6048</v>
      </c>
      <c r="G46" s="36">
        <v>141372</v>
      </c>
      <c r="H46" s="35">
        <v>24552</v>
      </c>
      <c r="I46" s="37">
        <v>51336</v>
      </c>
      <c r="J46" s="36">
        <v>75888</v>
      </c>
      <c r="K46" s="35">
        <v>5640</v>
      </c>
      <c r="L46" s="37">
        <v>30174</v>
      </c>
      <c r="M46" s="36">
        <v>35814</v>
      </c>
      <c r="N46" s="35">
        <v>25308</v>
      </c>
      <c r="O46" s="37">
        <v>30438</v>
      </c>
      <c r="P46" s="36">
        <v>55746</v>
      </c>
      <c r="Q46" s="35">
        <v>9622</v>
      </c>
      <c r="R46" s="37">
        <v>42733</v>
      </c>
      <c r="S46" s="36">
        <v>52355</v>
      </c>
      <c r="T46" s="35">
        <v>20720</v>
      </c>
      <c r="U46" s="37">
        <v>21238</v>
      </c>
      <c r="V46" s="36">
        <v>41958</v>
      </c>
      <c r="W46" s="35">
        <v>4009</v>
      </c>
      <c r="X46" s="37">
        <v>34815</v>
      </c>
      <c r="Y46" s="36">
        <v>38824</v>
      </c>
      <c r="Z46" s="35">
        <v>11766</v>
      </c>
      <c r="AA46" s="37">
        <v>5406</v>
      </c>
      <c r="AB46" s="36">
        <v>17172</v>
      </c>
      <c r="AC46" s="35">
        <v>4182</v>
      </c>
      <c r="AD46" s="37">
        <v>16728</v>
      </c>
      <c r="AE46" s="36">
        <v>20910</v>
      </c>
      <c r="AF46" s="37">
        <v>1344</v>
      </c>
      <c r="AG46" s="38">
        <v>1344</v>
      </c>
      <c r="AH46" s="39">
        <v>309499</v>
      </c>
      <c r="AI46" s="40">
        <v>240260</v>
      </c>
      <c r="AJ46" s="41">
        <v>549759</v>
      </c>
    </row>
    <row r="47" spans="1:36" x14ac:dyDescent="0.25">
      <c r="A47" s="14" t="s">
        <v>35</v>
      </c>
      <c r="B47" s="15" t="s">
        <v>19</v>
      </c>
      <c r="C47" s="16">
        <v>74481</v>
      </c>
      <c r="D47" s="17">
        <v>74481</v>
      </c>
      <c r="E47" s="16">
        <v>101304</v>
      </c>
      <c r="F47" s="18">
        <v>1512</v>
      </c>
      <c r="G47" s="17">
        <v>102816</v>
      </c>
      <c r="H47" s="16">
        <v>25110</v>
      </c>
      <c r="I47" s="18">
        <v>57474</v>
      </c>
      <c r="J47" s="17">
        <v>82584</v>
      </c>
      <c r="K47" s="16">
        <v>8460</v>
      </c>
      <c r="L47" s="18">
        <v>42018</v>
      </c>
      <c r="M47" s="17">
        <v>50478</v>
      </c>
      <c r="N47" s="16">
        <v>19152</v>
      </c>
      <c r="O47" s="18">
        <v>21888</v>
      </c>
      <c r="P47" s="17">
        <v>41040</v>
      </c>
      <c r="Q47" s="16">
        <v>7075</v>
      </c>
      <c r="R47" s="18">
        <v>42167</v>
      </c>
      <c r="S47" s="17">
        <v>49242</v>
      </c>
      <c r="T47" s="16">
        <v>21756</v>
      </c>
      <c r="U47" s="18">
        <v>10878</v>
      </c>
      <c r="V47" s="17">
        <v>32634</v>
      </c>
      <c r="W47" s="16">
        <v>3798</v>
      </c>
      <c r="X47" s="18">
        <v>37980</v>
      </c>
      <c r="Y47" s="17">
        <v>41778</v>
      </c>
      <c r="Z47" s="16">
        <v>11766</v>
      </c>
      <c r="AA47" s="18">
        <v>4452</v>
      </c>
      <c r="AB47" s="17">
        <v>16218</v>
      </c>
      <c r="AC47" s="16">
        <v>4182</v>
      </c>
      <c r="AD47" s="18">
        <v>19434</v>
      </c>
      <c r="AE47" s="17">
        <v>23616</v>
      </c>
      <c r="AF47" s="18">
        <v>1428</v>
      </c>
      <c r="AG47" s="19">
        <v>1428</v>
      </c>
      <c r="AH47" s="20">
        <v>277084</v>
      </c>
      <c r="AI47" s="21">
        <v>239231</v>
      </c>
      <c r="AJ47" s="22">
        <v>516315</v>
      </c>
    </row>
    <row r="48" spans="1:36" x14ac:dyDescent="0.25">
      <c r="A48" s="24"/>
      <c r="B48" s="25" t="s">
        <v>21</v>
      </c>
      <c r="C48" s="26">
        <v>61050</v>
      </c>
      <c r="D48" s="27">
        <v>61050</v>
      </c>
      <c r="E48" s="26">
        <v>72576</v>
      </c>
      <c r="F48" s="28">
        <v>1512</v>
      </c>
      <c r="G48" s="27">
        <v>74088</v>
      </c>
      <c r="H48" s="26">
        <v>25110</v>
      </c>
      <c r="I48" s="28">
        <v>54126</v>
      </c>
      <c r="J48" s="27">
        <v>79236</v>
      </c>
      <c r="K48" s="26">
        <v>10998</v>
      </c>
      <c r="L48" s="28">
        <v>34404</v>
      </c>
      <c r="M48" s="27">
        <v>45402</v>
      </c>
      <c r="N48" s="26">
        <v>15048</v>
      </c>
      <c r="O48" s="28">
        <v>16074</v>
      </c>
      <c r="P48" s="27">
        <v>31122</v>
      </c>
      <c r="Q48" s="26">
        <v>9056</v>
      </c>
      <c r="R48" s="28">
        <v>33960</v>
      </c>
      <c r="S48" s="27">
        <v>43016</v>
      </c>
      <c r="T48" s="26">
        <v>11914</v>
      </c>
      <c r="U48" s="28">
        <v>13468</v>
      </c>
      <c r="V48" s="27">
        <v>25382</v>
      </c>
      <c r="W48" s="26">
        <v>2321</v>
      </c>
      <c r="X48" s="28">
        <v>27430</v>
      </c>
      <c r="Y48" s="27">
        <v>29751</v>
      </c>
      <c r="Z48" s="26">
        <v>7632</v>
      </c>
      <c r="AA48" s="28">
        <v>3816</v>
      </c>
      <c r="AB48" s="27">
        <v>11448</v>
      </c>
      <c r="AC48" s="26">
        <v>4920</v>
      </c>
      <c r="AD48" s="28">
        <v>13038</v>
      </c>
      <c r="AE48" s="27">
        <v>17958</v>
      </c>
      <c r="AF48" s="28">
        <v>1064</v>
      </c>
      <c r="AG48" s="29">
        <v>1064</v>
      </c>
      <c r="AH48" s="30">
        <v>220625</v>
      </c>
      <c r="AI48" s="31">
        <v>198892</v>
      </c>
      <c r="AJ48" s="32">
        <v>419517</v>
      </c>
    </row>
    <row r="49" spans="1:44" ht="14.4" thickBot="1" x14ac:dyDescent="0.3">
      <c r="A49" s="33"/>
      <c r="B49" s="34" t="s">
        <v>15</v>
      </c>
      <c r="C49" s="35">
        <v>135531</v>
      </c>
      <c r="D49" s="36">
        <v>135531</v>
      </c>
      <c r="E49" s="35">
        <v>173880</v>
      </c>
      <c r="F49" s="37">
        <v>3024</v>
      </c>
      <c r="G49" s="36">
        <v>176904</v>
      </c>
      <c r="H49" s="35">
        <v>50220</v>
      </c>
      <c r="I49" s="37">
        <v>111600</v>
      </c>
      <c r="J49" s="36">
        <v>161820</v>
      </c>
      <c r="K49" s="35">
        <v>19458</v>
      </c>
      <c r="L49" s="37">
        <v>76422</v>
      </c>
      <c r="M49" s="36">
        <v>95880</v>
      </c>
      <c r="N49" s="35">
        <v>34200</v>
      </c>
      <c r="O49" s="37">
        <v>37962</v>
      </c>
      <c r="P49" s="36">
        <v>72162</v>
      </c>
      <c r="Q49" s="35">
        <v>16131</v>
      </c>
      <c r="R49" s="37">
        <v>76127</v>
      </c>
      <c r="S49" s="36">
        <v>92258</v>
      </c>
      <c r="T49" s="35">
        <v>33670</v>
      </c>
      <c r="U49" s="37">
        <v>24346</v>
      </c>
      <c r="V49" s="36">
        <v>58016</v>
      </c>
      <c r="W49" s="35">
        <v>6119</v>
      </c>
      <c r="X49" s="37">
        <v>65410</v>
      </c>
      <c r="Y49" s="36">
        <v>71529</v>
      </c>
      <c r="Z49" s="35">
        <v>19398</v>
      </c>
      <c r="AA49" s="37">
        <v>8268</v>
      </c>
      <c r="AB49" s="36">
        <v>27666</v>
      </c>
      <c r="AC49" s="35">
        <v>9102</v>
      </c>
      <c r="AD49" s="37">
        <v>32472</v>
      </c>
      <c r="AE49" s="36">
        <v>41574</v>
      </c>
      <c r="AF49" s="37">
        <v>2492</v>
      </c>
      <c r="AG49" s="38">
        <v>2492</v>
      </c>
      <c r="AH49" s="39">
        <v>497709</v>
      </c>
      <c r="AI49" s="40">
        <v>438123</v>
      </c>
      <c r="AJ49" s="41">
        <v>935832</v>
      </c>
      <c r="AN49" s="2" t="s">
        <v>36</v>
      </c>
      <c r="AP49" s="2" t="s">
        <v>37</v>
      </c>
      <c r="AR49" s="2" t="s">
        <v>38</v>
      </c>
    </row>
    <row r="50" spans="1:44" x14ac:dyDescent="0.25">
      <c r="A50" s="14" t="s">
        <v>15</v>
      </c>
      <c r="B50" s="15" t="s">
        <v>19</v>
      </c>
      <c r="C50" s="42">
        <v>921448</v>
      </c>
      <c r="D50" s="43">
        <v>921448</v>
      </c>
      <c r="E50" s="42">
        <v>1744848</v>
      </c>
      <c r="F50" s="44">
        <v>230580</v>
      </c>
      <c r="G50" s="43">
        <v>1975428</v>
      </c>
      <c r="H50" s="42">
        <v>496062</v>
      </c>
      <c r="I50" s="44">
        <v>1008306</v>
      </c>
      <c r="J50" s="43">
        <v>1504368</v>
      </c>
      <c r="K50" s="42">
        <v>153408</v>
      </c>
      <c r="L50" s="44">
        <v>573306</v>
      </c>
      <c r="M50" s="43">
        <v>726714</v>
      </c>
      <c r="N50" s="42">
        <v>412794</v>
      </c>
      <c r="O50" s="44">
        <v>586188</v>
      </c>
      <c r="P50" s="43">
        <v>998982</v>
      </c>
      <c r="Q50" s="42">
        <v>134425</v>
      </c>
      <c r="R50" s="44">
        <v>537700</v>
      </c>
      <c r="S50" s="43">
        <v>672125</v>
      </c>
      <c r="T50" s="42">
        <v>292152</v>
      </c>
      <c r="U50" s="44">
        <v>428386</v>
      </c>
      <c r="V50" s="43">
        <v>720538</v>
      </c>
      <c r="W50" s="42">
        <v>44521</v>
      </c>
      <c r="X50" s="44">
        <v>500914</v>
      </c>
      <c r="Y50" s="43">
        <v>545435</v>
      </c>
      <c r="Z50" s="42">
        <v>262986</v>
      </c>
      <c r="AA50" s="44">
        <v>110982</v>
      </c>
      <c r="AB50" s="43">
        <v>373968</v>
      </c>
      <c r="AC50" s="42">
        <v>52890</v>
      </c>
      <c r="AD50" s="44">
        <v>175398</v>
      </c>
      <c r="AE50" s="43">
        <v>228288</v>
      </c>
      <c r="AF50" s="44">
        <v>33516</v>
      </c>
      <c r="AG50" s="45">
        <v>33516</v>
      </c>
      <c r="AH50" s="20">
        <v>4515534</v>
      </c>
      <c r="AI50" s="21">
        <v>4185276</v>
      </c>
      <c r="AJ50" s="22">
        <v>8700810</v>
      </c>
      <c r="AK50" s="23">
        <f>AJ50-AJ47-AK5</f>
        <v>5394408</v>
      </c>
      <c r="AL50" s="14" t="s">
        <v>39</v>
      </c>
      <c r="AM50" s="2">
        <f>(AJ47+AK5)/AK50</f>
        <v>0.61293139117397122</v>
      </c>
      <c r="AN50" s="2">
        <f>AM50*100</f>
        <v>61.293139117397125</v>
      </c>
      <c r="AO50" s="23">
        <f>AK5/AK50</f>
        <v>0.51721838615099192</v>
      </c>
      <c r="AP50" s="2">
        <f>AO50*100</f>
        <v>51.721838615099195</v>
      </c>
      <c r="AQ50" s="2">
        <f>AJ47/AK50</f>
        <v>9.5713005022979358E-2</v>
      </c>
      <c r="AR50" s="2">
        <f>AQ50*100</f>
        <v>9.5713005022979356</v>
      </c>
    </row>
    <row r="51" spans="1:44" x14ac:dyDescent="0.25">
      <c r="A51" s="24"/>
      <c r="B51" s="25" t="s">
        <v>21</v>
      </c>
      <c r="C51" s="46">
        <v>1011395</v>
      </c>
      <c r="D51" s="47">
        <v>1011395</v>
      </c>
      <c r="E51" s="46">
        <v>1794744</v>
      </c>
      <c r="F51" s="48">
        <v>230580</v>
      </c>
      <c r="G51" s="47">
        <v>2025324</v>
      </c>
      <c r="H51" s="46">
        <v>547956</v>
      </c>
      <c r="I51" s="48">
        <v>1022256</v>
      </c>
      <c r="J51" s="47">
        <v>1570212</v>
      </c>
      <c r="K51" s="46">
        <v>156510</v>
      </c>
      <c r="L51" s="48">
        <v>586560</v>
      </c>
      <c r="M51" s="47">
        <v>743070</v>
      </c>
      <c r="N51" s="46">
        <v>404928</v>
      </c>
      <c r="O51" s="48">
        <v>586872</v>
      </c>
      <c r="P51" s="47">
        <v>991800</v>
      </c>
      <c r="Q51" s="46">
        <v>147443</v>
      </c>
      <c r="R51" s="48">
        <v>586942</v>
      </c>
      <c r="S51" s="47">
        <v>734385</v>
      </c>
      <c r="T51" s="46">
        <v>289562</v>
      </c>
      <c r="U51" s="48">
        <v>429940</v>
      </c>
      <c r="V51" s="47">
        <v>719502</v>
      </c>
      <c r="W51" s="46">
        <v>45576</v>
      </c>
      <c r="X51" s="48">
        <v>488465</v>
      </c>
      <c r="Y51" s="47">
        <v>534041</v>
      </c>
      <c r="Z51" s="46">
        <v>274116</v>
      </c>
      <c r="AA51" s="48">
        <v>112254</v>
      </c>
      <c r="AB51" s="47">
        <v>386370</v>
      </c>
      <c r="AC51" s="46">
        <v>57810</v>
      </c>
      <c r="AD51" s="48">
        <v>202458</v>
      </c>
      <c r="AE51" s="47">
        <v>260268</v>
      </c>
      <c r="AF51" s="48">
        <v>33432</v>
      </c>
      <c r="AG51" s="49">
        <v>33432</v>
      </c>
      <c r="AH51" s="30">
        <v>4730040</v>
      </c>
      <c r="AI51" s="31">
        <v>4279759</v>
      </c>
      <c r="AJ51" s="32">
        <v>9009799</v>
      </c>
      <c r="AK51" s="23">
        <f t="shared" ref="AK51:AK52" si="1">AJ51-AJ48-AK6</f>
        <v>5966045</v>
      </c>
      <c r="AL51" s="24"/>
      <c r="AM51" s="2">
        <f t="shared" ref="AM51:AM52" si="2">(AJ48+AK6)/AK51</f>
        <v>0.51017952429121805</v>
      </c>
      <c r="AN51" s="2">
        <f t="shared" ref="AN51:AN52" si="3">AM51*100</f>
        <v>51.017952429121806</v>
      </c>
      <c r="AO51" s="23">
        <f t="shared" ref="AO51:AO52" si="4">AK6/AK51</f>
        <v>0.43986208618942702</v>
      </c>
      <c r="AP51" s="2">
        <f t="shared" ref="AP51:AP52" si="5">AO51*100</f>
        <v>43.986208618942705</v>
      </c>
      <c r="AQ51" s="2">
        <f t="shared" ref="AQ51:AQ52" si="6">AJ48/AK51</f>
        <v>7.0317438101791058E-2</v>
      </c>
      <c r="AR51" s="2">
        <f t="shared" ref="AR51:AR52" si="7">AQ51*100</f>
        <v>7.0317438101791057</v>
      </c>
    </row>
    <row r="52" spans="1:44" ht="14.4" thickBot="1" x14ac:dyDescent="0.3">
      <c r="A52" s="33"/>
      <c r="B52" s="34" t="s">
        <v>15</v>
      </c>
      <c r="C52" s="50">
        <v>1932843</v>
      </c>
      <c r="D52" s="51">
        <v>1932843</v>
      </c>
      <c r="E52" s="50">
        <v>3539592</v>
      </c>
      <c r="F52" s="52">
        <v>461160</v>
      </c>
      <c r="G52" s="51">
        <v>4000752</v>
      </c>
      <c r="H52" s="50">
        <v>1044018</v>
      </c>
      <c r="I52" s="52">
        <v>2030562</v>
      </c>
      <c r="J52" s="51">
        <v>3074580</v>
      </c>
      <c r="K52" s="50">
        <v>309918</v>
      </c>
      <c r="L52" s="52">
        <v>1159866</v>
      </c>
      <c r="M52" s="51">
        <v>1469784</v>
      </c>
      <c r="N52" s="50">
        <v>817722</v>
      </c>
      <c r="O52" s="52">
        <v>1173060</v>
      </c>
      <c r="P52" s="51">
        <v>1990782</v>
      </c>
      <c r="Q52" s="50">
        <v>281868</v>
      </c>
      <c r="R52" s="52">
        <v>1124642</v>
      </c>
      <c r="S52" s="51">
        <v>1406510</v>
      </c>
      <c r="T52" s="50">
        <v>581714</v>
      </c>
      <c r="U52" s="52">
        <v>858326</v>
      </c>
      <c r="V52" s="51">
        <v>1440040</v>
      </c>
      <c r="W52" s="50">
        <v>90097</v>
      </c>
      <c r="X52" s="52">
        <v>989379</v>
      </c>
      <c r="Y52" s="51">
        <v>1079476</v>
      </c>
      <c r="Z52" s="50">
        <v>537102</v>
      </c>
      <c r="AA52" s="52">
        <v>223236</v>
      </c>
      <c r="AB52" s="51">
        <v>760338</v>
      </c>
      <c r="AC52" s="50">
        <v>110700</v>
      </c>
      <c r="AD52" s="52">
        <v>377856</v>
      </c>
      <c r="AE52" s="51">
        <v>488556</v>
      </c>
      <c r="AF52" s="52">
        <v>66948</v>
      </c>
      <c r="AG52" s="53">
        <v>66948</v>
      </c>
      <c r="AH52" s="39">
        <v>9245574</v>
      </c>
      <c r="AI52" s="40">
        <v>8465035</v>
      </c>
      <c r="AJ52" s="41">
        <v>17710609</v>
      </c>
      <c r="AK52" s="23">
        <f t="shared" si="1"/>
        <v>11360453</v>
      </c>
      <c r="AL52" s="33"/>
      <c r="AM52" s="2">
        <f t="shared" si="2"/>
        <v>0.55897031570836131</v>
      </c>
      <c r="AN52" s="2">
        <f t="shared" si="3"/>
        <v>55.897031570836134</v>
      </c>
      <c r="AO52" s="23">
        <f t="shared" si="4"/>
        <v>0.47659402314326726</v>
      </c>
      <c r="AP52" s="2">
        <f t="shared" si="5"/>
        <v>47.659402314326726</v>
      </c>
      <c r="AQ52" s="2">
        <f t="shared" si="6"/>
        <v>8.2376292565094017E-2</v>
      </c>
      <c r="AR52" s="2">
        <f t="shared" si="7"/>
        <v>8.2376292565094023</v>
      </c>
    </row>
    <row r="53" spans="1:44" x14ac:dyDescent="0.25"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</row>
    <row r="54" spans="1:44" x14ac:dyDescent="0.25"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</row>
    <row r="55" spans="1:44" x14ac:dyDescent="0.25"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</row>
    <row r="56" spans="1:44" x14ac:dyDescent="0.25"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L56" s="23"/>
    </row>
    <row r="57" spans="1:44" x14ac:dyDescent="0.25"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L57" s="23"/>
    </row>
    <row r="58" spans="1:44" x14ac:dyDescent="0.25"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L58" s="23"/>
    </row>
    <row r="59" spans="1:44" x14ac:dyDescent="0.25"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</row>
    <row r="60" spans="1:44" ht="15.6" x14ac:dyDescent="0.25">
      <c r="A60" s="1" t="s">
        <v>40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44" ht="15.75" customHeight="1" thickBot="1" x14ac:dyDescent="0.3">
      <c r="A61" s="54">
        <v>2</v>
      </c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M61" s="23"/>
    </row>
    <row r="62" spans="1:44" ht="16.5" customHeight="1" x14ac:dyDescent="0.25">
      <c r="A62" s="55" t="s">
        <v>41</v>
      </c>
      <c r="B62" s="5" t="s">
        <v>42</v>
      </c>
      <c r="C62" s="56" t="s">
        <v>43</v>
      </c>
      <c r="D62" s="57"/>
      <c r="E62" s="58"/>
      <c r="F62" s="56" t="s">
        <v>44</v>
      </c>
      <c r="G62" s="57"/>
      <c r="H62" s="58"/>
      <c r="I62" s="56" t="s">
        <v>45</v>
      </c>
      <c r="J62" s="57"/>
      <c r="K62" s="58"/>
      <c r="L62" s="56" t="s">
        <v>46</v>
      </c>
      <c r="M62" s="57"/>
      <c r="N62" s="58"/>
      <c r="O62" s="56" t="s">
        <v>47</v>
      </c>
      <c r="P62" s="57"/>
      <c r="Q62" s="58"/>
      <c r="R62" s="59" t="s">
        <v>48</v>
      </c>
      <c r="S62" s="57"/>
      <c r="T62" s="60"/>
      <c r="U62" s="59" t="s">
        <v>49</v>
      </c>
      <c r="V62" s="57"/>
      <c r="W62" s="60"/>
      <c r="X62" s="59" t="s">
        <v>15</v>
      </c>
      <c r="Y62" s="57"/>
      <c r="Z62" s="58"/>
      <c r="AM62" s="61"/>
    </row>
    <row r="63" spans="1:44" ht="16.5" customHeight="1" thickBot="1" x14ac:dyDescent="0.3">
      <c r="A63" s="62"/>
      <c r="B63" s="8"/>
      <c r="C63" s="63" t="s">
        <v>19</v>
      </c>
      <c r="D63" s="64" t="s">
        <v>21</v>
      </c>
      <c r="E63" s="65" t="s">
        <v>15</v>
      </c>
      <c r="F63" s="63" t="s">
        <v>19</v>
      </c>
      <c r="G63" s="64" t="s">
        <v>21</v>
      </c>
      <c r="H63" s="65" t="s">
        <v>15</v>
      </c>
      <c r="I63" s="63" t="s">
        <v>19</v>
      </c>
      <c r="J63" s="64" t="s">
        <v>21</v>
      </c>
      <c r="K63" s="65" t="s">
        <v>15</v>
      </c>
      <c r="L63" s="63" t="s">
        <v>19</v>
      </c>
      <c r="M63" s="64" t="s">
        <v>21</v>
      </c>
      <c r="N63" s="65" t="s">
        <v>15</v>
      </c>
      <c r="O63" s="63" t="s">
        <v>19</v>
      </c>
      <c r="P63" s="64" t="s">
        <v>21</v>
      </c>
      <c r="Q63" s="65" t="s">
        <v>15</v>
      </c>
      <c r="R63" s="64" t="s">
        <v>19</v>
      </c>
      <c r="S63" s="64" t="s">
        <v>21</v>
      </c>
      <c r="T63" s="64" t="s">
        <v>15</v>
      </c>
      <c r="U63" s="64" t="s">
        <v>19</v>
      </c>
      <c r="V63" s="64" t="s">
        <v>21</v>
      </c>
      <c r="W63" s="64" t="s">
        <v>15</v>
      </c>
      <c r="X63" s="64" t="s">
        <v>19</v>
      </c>
      <c r="Y63" s="64" t="s">
        <v>21</v>
      </c>
      <c r="Z63" s="65" t="s">
        <v>15</v>
      </c>
    </row>
    <row r="64" spans="1:44" ht="15" customHeight="1" thickBot="1" x14ac:dyDescent="0.3">
      <c r="A64" s="55" t="s">
        <v>4</v>
      </c>
      <c r="B64" s="15" t="s">
        <v>16</v>
      </c>
      <c r="C64" s="16">
        <v>11396</v>
      </c>
      <c r="D64" s="18">
        <v>26862</v>
      </c>
      <c r="E64" s="17">
        <v>38258</v>
      </c>
      <c r="F64" s="16">
        <v>72853</v>
      </c>
      <c r="G64" s="18">
        <v>76923</v>
      </c>
      <c r="H64" s="17">
        <v>149776</v>
      </c>
      <c r="I64" s="16">
        <v>148555</v>
      </c>
      <c r="J64" s="18">
        <v>169719</v>
      </c>
      <c r="K64" s="17">
        <v>318274</v>
      </c>
      <c r="L64" s="16">
        <v>178266</v>
      </c>
      <c r="M64" s="18">
        <v>168091</v>
      </c>
      <c r="N64" s="17">
        <v>346357</v>
      </c>
      <c r="O64" s="16">
        <v>118030</v>
      </c>
      <c r="P64" s="18">
        <v>164835</v>
      </c>
      <c r="Q64" s="17">
        <v>282865</v>
      </c>
      <c r="R64" s="18">
        <v>39479</v>
      </c>
      <c r="S64" s="18">
        <v>39479</v>
      </c>
      <c r="T64" s="18">
        <v>78958</v>
      </c>
      <c r="U64" s="18">
        <v>72039</v>
      </c>
      <c r="V64" s="18">
        <v>66341</v>
      </c>
      <c r="W64" s="66">
        <v>138380</v>
      </c>
      <c r="X64" s="52">
        <v>640618</v>
      </c>
      <c r="Y64" s="52">
        <v>712250</v>
      </c>
      <c r="Z64" s="51">
        <v>1352868</v>
      </c>
      <c r="AA64" s="67">
        <f>C64/X64*100</f>
        <v>1.7789072426937738</v>
      </c>
      <c r="AB64" s="67">
        <f t="shared" ref="AB64:AC65" si="8">D64/Y64*100</f>
        <v>3.7714285714285714</v>
      </c>
      <c r="AC64" s="67">
        <f t="shared" si="8"/>
        <v>2.8279181708784598</v>
      </c>
      <c r="AD64" s="23"/>
      <c r="AE64" s="23"/>
      <c r="AF64" s="23"/>
    </row>
    <row r="65" spans="1:32" ht="14.4" thickBot="1" x14ac:dyDescent="0.3">
      <c r="A65" s="62"/>
      <c r="B65" s="34" t="s">
        <v>15</v>
      </c>
      <c r="C65" s="35">
        <v>11396</v>
      </c>
      <c r="D65" s="37">
        <v>26862</v>
      </c>
      <c r="E65" s="36">
        <v>38258</v>
      </c>
      <c r="F65" s="35">
        <v>72853</v>
      </c>
      <c r="G65" s="37">
        <v>76923</v>
      </c>
      <c r="H65" s="36">
        <v>149776</v>
      </c>
      <c r="I65" s="35">
        <v>148555</v>
      </c>
      <c r="J65" s="37">
        <v>169719</v>
      </c>
      <c r="K65" s="36">
        <v>318274</v>
      </c>
      <c r="L65" s="35">
        <v>178266</v>
      </c>
      <c r="M65" s="37">
        <v>168091</v>
      </c>
      <c r="N65" s="36">
        <v>346357</v>
      </c>
      <c r="O65" s="35">
        <v>118030</v>
      </c>
      <c r="P65" s="37">
        <v>164835</v>
      </c>
      <c r="Q65" s="36">
        <v>282865</v>
      </c>
      <c r="R65" s="37">
        <v>39479</v>
      </c>
      <c r="S65" s="37">
        <v>39479</v>
      </c>
      <c r="T65" s="37">
        <v>78958</v>
      </c>
      <c r="U65" s="37">
        <v>72039</v>
      </c>
      <c r="V65" s="37">
        <v>66341</v>
      </c>
      <c r="W65" s="37">
        <v>138380</v>
      </c>
      <c r="X65" s="52">
        <v>640618</v>
      </c>
      <c r="Y65" s="52">
        <v>712250</v>
      </c>
      <c r="Z65" s="51">
        <v>1352868</v>
      </c>
      <c r="AA65" s="67">
        <f>C65/X65*100</f>
        <v>1.7789072426937738</v>
      </c>
      <c r="AB65" s="67">
        <f t="shared" si="8"/>
        <v>3.7714285714285714</v>
      </c>
      <c r="AC65" s="67">
        <f t="shared" si="8"/>
        <v>2.8279181708784598</v>
      </c>
      <c r="AD65" s="23"/>
      <c r="AE65" s="23"/>
      <c r="AF65" s="23"/>
    </row>
    <row r="66" spans="1:32" ht="14.4" thickBot="1" x14ac:dyDescent="0.3">
      <c r="A66" s="55" t="s">
        <v>5</v>
      </c>
      <c r="B66" s="15" t="s">
        <v>16</v>
      </c>
      <c r="C66" s="16">
        <v>26460</v>
      </c>
      <c r="D66" s="18">
        <v>117180</v>
      </c>
      <c r="E66" s="17">
        <v>143640</v>
      </c>
      <c r="F66" s="16">
        <v>86940</v>
      </c>
      <c r="G66" s="18">
        <v>109620</v>
      </c>
      <c r="H66" s="17">
        <v>196560</v>
      </c>
      <c r="I66" s="16">
        <v>263844</v>
      </c>
      <c r="J66" s="18">
        <v>301644</v>
      </c>
      <c r="K66" s="17">
        <v>565488</v>
      </c>
      <c r="L66" s="16">
        <v>328860</v>
      </c>
      <c r="M66" s="18">
        <v>312984</v>
      </c>
      <c r="N66" s="17">
        <v>641844</v>
      </c>
      <c r="O66" s="16">
        <v>219996</v>
      </c>
      <c r="P66" s="18">
        <v>277452</v>
      </c>
      <c r="Q66" s="17">
        <v>497448</v>
      </c>
      <c r="R66" s="18">
        <v>42336</v>
      </c>
      <c r="S66" s="18">
        <v>71064</v>
      </c>
      <c r="T66" s="18">
        <v>113400</v>
      </c>
      <c r="U66" s="18">
        <v>154224</v>
      </c>
      <c r="V66" s="18">
        <v>114156</v>
      </c>
      <c r="W66" s="18">
        <v>268380</v>
      </c>
      <c r="X66" s="52">
        <v>1122660</v>
      </c>
      <c r="Y66" s="52">
        <v>1304100</v>
      </c>
      <c r="Z66" s="51">
        <v>2426760</v>
      </c>
      <c r="AA66" s="68"/>
      <c r="AB66" s="68"/>
      <c r="AC66" s="68"/>
      <c r="AD66" s="23"/>
      <c r="AE66" s="23"/>
      <c r="AF66" s="23"/>
    </row>
    <row r="67" spans="1:32" ht="14.4" thickBot="1" x14ac:dyDescent="0.3">
      <c r="A67" s="69"/>
      <c r="B67" s="70" t="s">
        <v>17</v>
      </c>
      <c r="C67" s="71">
        <v>39312</v>
      </c>
      <c r="D67" s="72">
        <v>58212</v>
      </c>
      <c r="E67" s="73">
        <v>97524</v>
      </c>
      <c r="F67" s="71">
        <v>34020</v>
      </c>
      <c r="G67" s="72">
        <v>27972</v>
      </c>
      <c r="H67" s="73">
        <v>61992</v>
      </c>
      <c r="I67" s="71">
        <v>33264</v>
      </c>
      <c r="J67" s="72">
        <v>33264</v>
      </c>
      <c r="K67" s="73">
        <v>66528</v>
      </c>
      <c r="L67" s="71">
        <v>4536</v>
      </c>
      <c r="M67" s="72">
        <v>3780</v>
      </c>
      <c r="N67" s="73">
        <v>8316</v>
      </c>
      <c r="O67" s="71">
        <v>5292</v>
      </c>
      <c r="P67" s="72">
        <v>2268</v>
      </c>
      <c r="Q67" s="73">
        <v>7560</v>
      </c>
      <c r="R67" s="72">
        <v>756</v>
      </c>
      <c r="S67" s="74">
        <v>756</v>
      </c>
      <c r="T67" s="72">
        <v>1512</v>
      </c>
      <c r="U67" s="72">
        <v>4536</v>
      </c>
      <c r="V67" s="74">
        <v>2268</v>
      </c>
      <c r="W67" s="72">
        <v>6804</v>
      </c>
      <c r="X67" s="52">
        <v>121716</v>
      </c>
      <c r="Y67" s="52">
        <v>128520</v>
      </c>
      <c r="Z67" s="51">
        <v>250236</v>
      </c>
      <c r="AA67" s="68"/>
      <c r="AB67" s="68"/>
      <c r="AC67" s="68"/>
      <c r="AD67" s="23"/>
      <c r="AE67" s="23"/>
      <c r="AF67" s="23"/>
    </row>
    <row r="68" spans="1:32" ht="14.4" thickBot="1" x14ac:dyDescent="0.3">
      <c r="A68" s="62"/>
      <c r="B68" s="34" t="s">
        <v>15</v>
      </c>
      <c r="C68" s="35">
        <v>65772</v>
      </c>
      <c r="D68" s="37">
        <v>175392</v>
      </c>
      <c r="E68" s="36">
        <v>241164</v>
      </c>
      <c r="F68" s="35">
        <v>120960</v>
      </c>
      <c r="G68" s="37">
        <v>137592</v>
      </c>
      <c r="H68" s="36">
        <v>258552</v>
      </c>
      <c r="I68" s="35">
        <v>297108</v>
      </c>
      <c r="J68" s="37">
        <v>334908</v>
      </c>
      <c r="K68" s="36">
        <v>632016</v>
      </c>
      <c r="L68" s="35">
        <v>333396</v>
      </c>
      <c r="M68" s="37">
        <v>316764</v>
      </c>
      <c r="N68" s="36">
        <v>650160</v>
      </c>
      <c r="O68" s="35">
        <v>225288</v>
      </c>
      <c r="P68" s="37">
        <v>279720</v>
      </c>
      <c r="Q68" s="36">
        <v>505008</v>
      </c>
      <c r="R68" s="37">
        <v>43092</v>
      </c>
      <c r="S68" s="37">
        <v>71820</v>
      </c>
      <c r="T68" s="37">
        <v>114912</v>
      </c>
      <c r="U68" s="37">
        <v>158760</v>
      </c>
      <c r="V68" s="37">
        <v>116424</v>
      </c>
      <c r="W68" s="37">
        <v>275184</v>
      </c>
      <c r="X68" s="52">
        <v>1244376</v>
      </c>
      <c r="Y68" s="52">
        <v>1432620</v>
      </c>
      <c r="Z68" s="51">
        <v>2676996</v>
      </c>
      <c r="AA68" s="67">
        <f>C68/X68*100</f>
        <v>5.2855407047387608</v>
      </c>
      <c r="AB68" s="67">
        <f t="shared" ref="AB68:AC68" si="9">D68/Y68*100</f>
        <v>12.242744063324539</v>
      </c>
      <c r="AC68" s="67">
        <f t="shared" si="9"/>
        <v>9.0087545890991247</v>
      </c>
      <c r="AD68" s="23"/>
      <c r="AE68" s="23"/>
      <c r="AF68" s="23"/>
    </row>
    <row r="69" spans="1:32" ht="14.4" thickBot="1" x14ac:dyDescent="0.3">
      <c r="A69" s="55" t="s">
        <v>6</v>
      </c>
      <c r="B69" s="15" t="s">
        <v>16</v>
      </c>
      <c r="C69" s="16">
        <v>5580</v>
      </c>
      <c r="D69" s="18">
        <v>32922</v>
      </c>
      <c r="E69" s="17">
        <v>38502</v>
      </c>
      <c r="F69" s="16">
        <v>26226</v>
      </c>
      <c r="G69" s="18">
        <v>26226</v>
      </c>
      <c r="H69" s="17">
        <v>52452</v>
      </c>
      <c r="I69" s="16">
        <v>99882</v>
      </c>
      <c r="J69" s="18">
        <v>99324</v>
      </c>
      <c r="K69" s="17">
        <v>199206</v>
      </c>
      <c r="L69" s="16">
        <v>79794</v>
      </c>
      <c r="M69" s="18">
        <v>98766</v>
      </c>
      <c r="N69" s="17">
        <v>178560</v>
      </c>
      <c r="O69" s="16">
        <v>74772</v>
      </c>
      <c r="P69" s="18">
        <v>63612</v>
      </c>
      <c r="Q69" s="17">
        <v>138384</v>
      </c>
      <c r="R69" s="18">
        <v>15066</v>
      </c>
      <c r="S69" s="18">
        <v>23436</v>
      </c>
      <c r="T69" s="18">
        <v>38502</v>
      </c>
      <c r="U69" s="18">
        <v>28458</v>
      </c>
      <c r="V69" s="18">
        <v>27900</v>
      </c>
      <c r="W69" s="18">
        <v>56358</v>
      </c>
      <c r="X69" s="52">
        <v>329778</v>
      </c>
      <c r="Y69" s="52">
        <v>372186</v>
      </c>
      <c r="Z69" s="51">
        <v>701964</v>
      </c>
      <c r="AA69" s="68"/>
      <c r="AB69" s="68"/>
      <c r="AC69" s="68"/>
      <c r="AD69" s="23"/>
      <c r="AE69" s="23"/>
      <c r="AF69" s="23"/>
    </row>
    <row r="70" spans="1:32" ht="14.4" thickBot="1" x14ac:dyDescent="0.3">
      <c r="A70" s="69"/>
      <c r="B70" s="25" t="s">
        <v>17</v>
      </c>
      <c r="C70" s="26">
        <v>26784</v>
      </c>
      <c r="D70" s="28">
        <v>82584</v>
      </c>
      <c r="E70" s="27">
        <v>109368</v>
      </c>
      <c r="F70" s="26">
        <v>86490</v>
      </c>
      <c r="G70" s="28">
        <v>73098</v>
      </c>
      <c r="H70" s="27">
        <v>159588</v>
      </c>
      <c r="I70" s="26">
        <v>215946</v>
      </c>
      <c r="J70" s="28">
        <v>209250</v>
      </c>
      <c r="K70" s="27">
        <v>425196</v>
      </c>
      <c r="L70" s="26">
        <v>136152</v>
      </c>
      <c r="M70" s="28">
        <v>146754</v>
      </c>
      <c r="N70" s="27">
        <v>282906</v>
      </c>
      <c r="O70" s="26">
        <v>113274</v>
      </c>
      <c r="P70" s="28">
        <v>104904</v>
      </c>
      <c r="Q70" s="27">
        <v>218178</v>
      </c>
      <c r="R70" s="28">
        <v>35154</v>
      </c>
      <c r="S70" s="28">
        <v>36828</v>
      </c>
      <c r="T70" s="28">
        <v>71982</v>
      </c>
      <c r="U70" s="28">
        <v>59706</v>
      </c>
      <c r="V70" s="28">
        <v>39618</v>
      </c>
      <c r="W70" s="28">
        <v>99324</v>
      </c>
      <c r="X70" s="52">
        <v>673506</v>
      </c>
      <c r="Y70" s="52">
        <v>693036</v>
      </c>
      <c r="Z70" s="51">
        <v>1366542</v>
      </c>
      <c r="AA70" s="68"/>
      <c r="AB70" s="68"/>
      <c r="AC70" s="68"/>
      <c r="AD70" s="23"/>
      <c r="AE70" s="23"/>
      <c r="AF70" s="23"/>
    </row>
    <row r="71" spans="1:32" ht="14.4" thickBot="1" x14ac:dyDescent="0.3">
      <c r="A71" s="62"/>
      <c r="B71" s="34" t="s">
        <v>15</v>
      </c>
      <c r="C71" s="35">
        <v>32364</v>
      </c>
      <c r="D71" s="37">
        <v>115506</v>
      </c>
      <c r="E71" s="36">
        <v>147870</v>
      </c>
      <c r="F71" s="35">
        <v>112716</v>
      </c>
      <c r="G71" s="37">
        <v>99324</v>
      </c>
      <c r="H71" s="36">
        <v>212040</v>
      </c>
      <c r="I71" s="35">
        <v>315828</v>
      </c>
      <c r="J71" s="37">
        <v>308574</v>
      </c>
      <c r="K71" s="36">
        <v>624402</v>
      </c>
      <c r="L71" s="35">
        <v>215946</v>
      </c>
      <c r="M71" s="37">
        <v>245520</v>
      </c>
      <c r="N71" s="36">
        <v>461466</v>
      </c>
      <c r="O71" s="35">
        <v>188046</v>
      </c>
      <c r="P71" s="37">
        <v>168516</v>
      </c>
      <c r="Q71" s="36">
        <v>356562</v>
      </c>
      <c r="R71" s="37">
        <v>50220</v>
      </c>
      <c r="S71" s="37">
        <v>60264</v>
      </c>
      <c r="T71" s="37">
        <v>110484</v>
      </c>
      <c r="U71" s="37">
        <v>88164</v>
      </c>
      <c r="V71" s="37">
        <v>67518</v>
      </c>
      <c r="W71" s="37">
        <v>155682</v>
      </c>
      <c r="X71" s="52">
        <v>1003284</v>
      </c>
      <c r="Y71" s="52">
        <v>1065222</v>
      </c>
      <c r="Z71" s="51">
        <v>2068506</v>
      </c>
      <c r="AA71" s="67">
        <f>C71/X71*100</f>
        <v>3.225806451612903</v>
      </c>
      <c r="AB71" s="67">
        <f t="shared" ref="AB71:AC71" si="10">D71/Y71*100</f>
        <v>10.843373493975903</v>
      </c>
      <c r="AC71" s="67">
        <f t="shared" si="10"/>
        <v>7.1486377124359315</v>
      </c>
      <c r="AD71" s="23"/>
      <c r="AE71" s="23"/>
      <c r="AF71" s="23"/>
    </row>
    <row r="72" spans="1:32" ht="14.4" thickBot="1" x14ac:dyDescent="0.3">
      <c r="A72" s="55" t="s">
        <v>7</v>
      </c>
      <c r="B72" s="15" t="s">
        <v>16</v>
      </c>
      <c r="C72" s="16">
        <v>1974</v>
      </c>
      <c r="D72" s="18">
        <v>8460</v>
      </c>
      <c r="E72" s="17">
        <v>10434</v>
      </c>
      <c r="F72" s="16">
        <v>4794</v>
      </c>
      <c r="G72" s="18">
        <v>5922</v>
      </c>
      <c r="H72" s="17">
        <v>10716</v>
      </c>
      <c r="I72" s="16">
        <v>15792</v>
      </c>
      <c r="J72" s="18">
        <v>11280</v>
      </c>
      <c r="K72" s="17">
        <v>27072</v>
      </c>
      <c r="L72" s="16">
        <v>32994</v>
      </c>
      <c r="M72" s="18">
        <v>28482</v>
      </c>
      <c r="N72" s="17">
        <v>61476</v>
      </c>
      <c r="O72" s="16">
        <v>33276</v>
      </c>
      <c r="P72" s="18">
        <v>28764</v>
      </c>
      <c r="Q72" s="17">
        <v>62040</v>
      </c>
      <c r="R72" s="18">
        <v>12972</v>
      </c>
      <c r="S72" s="18">
        <v>18330</v>
      </c>
      <c r="T72" s="18">
        <v>31302</v>
      </c>
      <c r="U72" s="18">
        <v>14382</v>
      </c>
      <c r="V72" s="18">
        <v>12408</v>
      </c>
      <c r="W72" s="18">
        <v>26790</v>
      </c>
      <c r="X72" s="52">
        <v>116184</v>
      </c>
      <c r="Y72" s="52">
        <v>113646</v>
      </c>
      <c r="Z72" s="51">
        <v>229830</v>
      </c>
      <c r="AA72" s="68"/>
      <c r="AB72" s="68"/>
      <c r="AC72" s="68"/>
      <c r="AD72" s="23"/>
      <c r="AE72" s="23"/>
      <c r="AF72" s="23"/>
    </row>
    <row r="73" spans="1:32" ht="14.4" thickBot="1" x14ac:dyDescent="0.3">
      <c r="A73" s="69"/>
      <c r="B73" s="25" t="s">
        <v>17</v>
      </c>
      <c r="C73" s="26">
        <v>15228</v>
      </c>
      <c r="D73" s="28">
        <v>45684</v>
      </c>
      <c r="E73" s="27">
        <v>60912</v>
      </c>
      <c r="F73" s="26">
        <v>30174</v>
      </c>
      <c r="G73" s="28">
        <v>34968</v>
      </c>
      <c r="H73" s="27">
        <v>65142</v>
      </c>
      <c r="I73" s="26">
        <v>69936</v>
      </c>
      <c r="J73" s="28">
        <v>77550</v>
      </c>
      <c r="K73" s="27">
        <v>147486</v>
      </c>
      <c r="L73" s="26">
        <v>136770</v>
      </c>
      <c r="M73" s="28">
        <v>128874</v>
      </c>
      <c r="N73" s="27">
        <v>265644</v>
      </c>
      <c r="O73" s="26">
        <v>94752</v>
      </c>
      <c r="P73" s="28">
        <v>86292</v>
      </c>
      <c r="Q73" s="27">
        <v>181044</v>
      </c>
      <c r="R73" s="28">
        <v>30456</v>
      </c>
      <c r="S73" s="28">
        <v>33840</v>
      </c>
      <c r="T73" s="28">
        <v>64296</v>
      </c>
      <c r="U73" s="28">
        <v>35532</v>
      </c>
      <c r="V73" s="28">
        <v>18330</v>
      </c>
      <c r="W73" s="28">
        <v>53862</v>
      </c>
      <c r="X73" s="52">
        <v>412848</v>
      </c>
      <c r="Y73" s="52">
        <v>425538</v>
      </c>
      <c r="Z73" s="51">
        <v>838386</v>
      </c>
      <c r="AA73" s="68"/>
      <c r="AB73" s="68"/>
      <c r="AC73" s="68"/>
      <c r="AD73" s="23"/>
      <c r="AE73" s="23"/>
      <c r="AF73" s="23"/>
    </row>
    <row r="74" spans="1:32" ht="14.4" thickBot="1" x14ac:dyDescent="0.3">
      <c r="A74" s="62"/>
      <c r="B74" s="34" t="s">
        <v>15</v>
      </c>
      <c r="C74" s="35">
        <v>17202</v>
      </c>
      <c r="D74" s="37">
        <v>54144</v>
      </c>
      <c r="E74" s="36">
        <v>71346</v>
      </c>
      <c r="F74" s="35">
        <v>34968</v>
      </c>
      <c r="G74" s="37">
        <v>40890</v>
      </c>
      <c r="H74" s="36">
        <v>75858</v>
      </c>
      <c r="I74" s="35">
        <v>85728</v>
      </c>
      <c r="J74" s="37">
        <v>88830</v>
      </c>
      <c r="K74" s="36">
        <v>174558</v>
      </c>
      <c r="L74" s="35">
        <v>169764</v>
      </c>
      <c r="M74" s="37">
        <v>157356</v>
      </c>
      <c r="N74" s="36">
        <v>327120</v>
      </c>
      <c r="O74" s="35">
        <v>128028</v>
      </c>
      <c r="P74" s="37">
        <v>115056</v>
      </c>
      <c r="Q74" s="36">
        <v>243084</v>
      </c>
      <c r="R74" s="37">
        <v>43428</v>
      </c>
      <c r="S74" s="37">
        <v>52170</v>
      </c>
      <c r="T74" s="37">
        <v>95598</v>
      </c>
      <c r="U74" s="37">
        <v>49914</v>
      </c>
      <c r="V74" s="37">
        <v>30738</v>
      </c>
      <c r="W74" s="37">
        <v>80652</v>
      </c>
      <c r="X74" s="52">
        <v>529032</v>
      </c>
      <c r="Y74" s="52">
        <v>539184</v>
      </c>
      <c r="Z74" s="51">
        <v>1068216</v>
      </c>
      <c r="AA74" s="67">
        <f>C74/X74*100</f>
        <v>3.2515991471215351</v>
      </c>
      <c r="AB74" s="67">
        <f t="shared" ref="AB74:AC74" si="11">D74/Y74*100</f>
        <v>10.0418410041841</v>
      </c>
      <c r="AC74" s="67">
        <f t="shared" si="11"/>
        <v>6.6789862724392819</v>
      </c>
      <c r="AD74" s="23"/>
      <c r="AE74" s="23"/>
      <c r="AF74" s="23"/>
    </row>
    <row r="75" spans="1:32" ht="14.4" thickBot="1" x14ac:dyDescent="0.3">
      <c r="A75" s="55" t="s">
        <v>8</v>
      </c>
      <c r="B75" s="15" t="s">
        <v>16</v>
      </c>
      <c r="C75" s="16">
        <v>7866</v>
      </c>
      <c r="D75" s="18">
        <v>14706</v>
      </c>
      <c r="E75" s="17">
        <v>22572</v>
      </c>
      <c r="F75" s="16">
        <v>25992</v>
      </c>
      <c r="G75" s="18">
        <v>30096</v>
      </c>
      <c r="H75" s="17">
        <v>56088</v>
      </c>
      <c r="I75" s="16">
        <v>78660</v>
      </c>
      <c r="J75" s="18">
        <v>74898</v>
      </c>
      <c r="K75" s="17">
        <v>153558</v>
      </c>
      <c r="L75" s="16">
        <v>64980</v>
      </c>
      <c r="M75" s="18">
        <v>71478</v>
      </c>
      <c r="N75" s="17">
        <v>136458</v>
      </c>
      <c r="O75" s="16">
        <v>61560</v>
      </c>
      <c r="P75" s="18">
        <v>49932</v>
      </c>
      <c r="Q75" s="17">
        <v>111492</v>
      </c>
      <c r="R75" s="18">
        <v>25992</v>
      </c>
      <c r="S75" s="18">
        <v>33516</v>
      </c>
      <c r="T75" s="18">
        <v>59508</v>
      </c>
      <c r="U75" s="18">
        <v>21888</v>
      </c>
      <c r="V75" s="18">
        <v>14706</v>
      </c>
      <c r="W75" s="18">
        <v>36594</v>
      </c>
      <c r="X75" s="52">
        <v>286938</v>
      </c>
      <c r="Y75" s="52">
        <v>289332</v>
      </c>
      <c r="Z75" s="51">
        <v>576270</v>
      </c>
      <c r="AA75" s="68"/>
      <c r="AB75" s="68"/>
      <c r="AC75" s="68"/>
      <c r="AD75" s="23"/>
      <c r="AE75" s="23"/>
      <c r="AF75" s="23"/>
    </row>
    <row r="76" spans="1:32" ht="14.4" thickBot="1" x14ac:dyDescent="0.3">
      <c r="A76" s="69"/>
      <c r="B76" s="25" t="s">
        <v>17</v>
      </c>
      <c r="C76" s="26">
        <v>6498</v>
      </c>
      <c r="D76" s="28">
        <v>34200</v>
      </c>
      <c r="E76" s="27">
        <v>40698</v>
      </c>
      <c r="F76" s="26">
        <v>43092</v>
      </c>
      <c r="G76" s="28">
        <v>39330</v>
      </c>
      <c r="H76" s="27">
        <v>82422</v>
      </c>
      <c r="I76" s="26">
        <v>92340</v>
      </c>
      <c r="J76" s="28">
        <v>97128</v>
      </c>
      <c r="K76" s="27">
        <v>189468</v>
      </c>
      <c r="L76" s="26">
        <v>106020</v>
      </c>
      <c r="M76" s="28">
        <v>104994</v>
      </c>
      <c r="N76" s="27">
        <v>211014</v>
      </c>
      <c r="O76" s="26">
        <v>93366</v>
      </c>
      <c r="P76" s="28">
        <v>87894</v>
      </c>
      <c r="Q76" s="27">
        <v>181260</v>
      </c>
      <c r="R76" s="28">
        <v>32832</v>
      </c>
      <c r="S76" s="28">
        <v>25650</v>
      </c>
      <c r="T76" s="28">
        <v>58482</v>
      </c>
      <c r="U76" s="28">
        <v>30096</v>
      </c>
      <c r="V76" s="28">
        <v>17442</v>
      </c>
      <c r="W76" s="28">
        <v>47538</v>
      </c>
      <c r="X76" s="52">
        <v>404244</v>
      </c>
      <c r="Y76" s="52">
        <v>406638</v>
      </c>
      <c r="Z76" s="51">
        <v>810882</v>
      </c>
      <c r="AA76" s="68"/>
      <c r="AB76" s="68"/>
      <c r="AC76" s="68"/>
      <c r="AD76" s="23"/>
      <c r="AE76" s="23"/>
      <c r="AF76" s="23"/>
    </row>
    <row r="77" spans="1:32" ht="14.4" thickBot="1" x14ac:dyDescent="0.3">
      <c r="A77" s="62"/>
      <c r="B77" s="34" t="s">
        <v>15</v>
      </c>
      <c r="C77" s="35">
        <v>14364</v>
      </c>
      <c r="D77" s="37">
        <v>48906</v>
      </c>
      <c r="E77" s="36">
        <v>63270</v>
      </c>
      <c r="F77" s="35">
        <v>69084</v>
      </c>
      <c r="G77" s="37">
        <v>69426</v>
      </c>
      <c r="H77" s="36">
        <v>138510</v>
      </c>
      <c r="I77" s="35">
        <v>171000</v>
      </c>
      <c r="J77" s="37">
        <v>172026</v>
      </c>
      <c r="K77" s="36">
        <v>343026</v>
      </c>
      <c r="L77" s="35">
        <v>171000</v>
      </c>
      <c r="M77" s="37">
        <v>176472</v>
      </c>
      <c r="N77" s="36">
        <v>347472</v>
      </c>
      <c r="O77" s="35">
        <v>154926</v>
      </c>
      <c r="P77" s="37">
        <v>137826</v>
      </c>
      <c r="Q77" s="36">
        <v>292752</v>
      </c>
      <c r="R77" s="37">
        <v>58824</v>
      </c>
      <c r="S77" s="37">
        <v>59166</v>
      </c>
      <c r="T77" s="37">
        <v>117990</v>
      </c>
      <c r="U77" s="37">
        <v>51984</v>
      </c>
      <c r="V77" s="37">
        <v>32148</v>
      </c>
      <c r="W77" s="37">
        <v>84132</v>
      </c>
      <c r="X77" s="52">
        <v>691182</v>
      </c>
      <c r="Y77" s="52">
        <v>695970</v>
      </c>
      <c r="Z77" s="51">
        <v>1387152</v>
      </c>
      <c r="AA77" s="67">
        <f>C77/X77*100</f>
        <v>2.0781791192478973</v>
      </c>
      <c r="AB77" s="67">
        <f t="shared" ref="AB77:AC77" si="12">D77/Y77*100</f>
        <v>7.0270270270270272</v>
      </c>
      <c r="AC77" s="67">
        <f t="shared" si="12"/>
        <v>4.5611439842209069</v>
      </c>
      <c r="AD77" s="23"/>
      <c r="AE77" s="23"/>
      <c r="AF77" s="23"/>
    </row>
    <row r="78" spans="1:32" ht="14.4" thickBot="1" x14ac:dyDescent="0.3">
      <c r="A78" s="55" t="s">
        <v>9</v>
      </c>
      <c r="B78" s="15" t="s">
        <v>16</v>
      </c>
      <c r="C78" s="16">
        <v>6792</v>
      </c>
      <c r="D78" s="18">
        <v>14716</v>
      </c>
      <c r="E78" s="17">
        <v>21508</v>
      </c>
      <c r="F78" s="16">
        <v>5943</v>
      </c>
      <c r="G78" s="18">
        <v>4528</v>
      </c>
      <c r="H78" s="17">
        <v>10471</v>
      </c>
      <c r="I78" s="16">
        <v>18961</v>
      </c>
      <c r="J78" s="18">
        <v>16414</v>
      </c>
      <c r="K78" s="17">
        <v>35375</v>
      </c>
      <c r="L78" s="16">
        <v>21225</v>
      </c>
      <c r="M78" s="18">
        <v>21508</v>
      </c>
      <c r="N78" s="17">
        <v>42733</v>
      </c>
      <c r="O78" s="16">
        <v>27734</v>
      </c>
      <c r="P78" s="18">
        <v>26885</v>
      </c>
      <c r="Q78" s="17">
        <v>54619</v>
      </c>
      <c r="R78" s="18">
        <v>6792</v>
      </c>
      <c r="S78" s="18">
        <v>12735</v>
      </c>
      <c r="T78" s="18">
        <v>19527</v>
      </c>
      <c r="U78" s="18">
        <v>6509</v>
      </c>
      <c r="V78" s="18">
        <v>10471</v>
      </c>
      <c r="W78" s="18">
        <v>16980</v>
      </c>
      <c r="X78" s="52">
        <v>93956</v>
      </c>
      <c r="Y78" s="52">
        <v>107257</v>
      </c>
      <c r="Z78" s="51">
        <v>201213</v>
      </c>
      <c r="AA78" s="68"/>
      <c r="AB78" s="68"/>
      <c r="AC78" s="68"/>
      <c r="AD78" s="23"/>
      <c r="AE78" s="23"/>
      <c r="AF78" s="23"/>
    </row>
    <row r="79" spans="1:32" ht="14.4" thickBot="1" x14ac:dyDescent="0.3">
      <c r="A79" s="69"/>
      <c r="B79" s="25" t="s">
        <v>17</v>
      </c>
      <c r="C79" s="26">
        <v>15282</v>
      </c>
      <c r="D79" s="28">
        <v>64524</v>
      </c>
      <c r="E79" s="27">
        <v>79806</v>
      </c>
      <c r="F79" s="26">
        <v>29432</v>
      </c>
      <c r="G79" s="28">
        <v>20942</v>
      </c>
      <c r="H79" s="27">
        <v>50374</v>
      </c>
      <c r="I79" s="26">
        <v>107823</v>
      </c>
      <c r="J79" s="28">
        <v>86881</v>
      </c>
      <c r="K79" s="27">
        <v>194704</v>
      </c>
      <c r="L79" s="26">
        <v>111219</v>
      </c>
      <c r="M79" s="28">
        <v>108106</v>
      </c>
      <c r="N79" s="27">
        <v>219325</v>
      </c>
      <c r="O79" s="26">
        <v>95654</v>
      </c>
      <c r="P79" s="28">
        <v>97918</v>
      </c>
      <c r="Q79" s="27">
        <v>193572</v>
      </c>
      <c r="R79" s="28">
        <v>25187</v>
      </c>
      <c r="S79" s="28">
        <v>35941</v>
      </c>
      <c r="T79" s="28">
        <v>61128</v>
      </c>
      <c r="U79" s="28">
        <v>24338</v>
      </c>
      <c r="V79" s="28">
        <v>34526</v>
      </c>
      <c r="W79" s="28">
        <v>58864</v>
      </c>
      <c r="X79" s="52">
        <v>408935</v>
      </c>
      <c r="Y79" s="52">
        <v>448838</v>
      </c>
      <c r="Z79" s="51">
        <v>857773</v>
      </c>
      <c r="AA79" s="68"/>
      <c r="AB79" s="68"/>
      <c r="AC79" s="68"/>
      <c r="AD79" s="23"/>
      <c r="AE79" s="23"/>
      <c r="AF79" s="23"/>
    </row>
    <row r="80" spans="1:32" ht="14.4" thickBot="1" x14ac:dyDescent="0.3">
      <c r="A80" s="62"/>
      <c r="B80" s="34" t="s">
        <v>15</v>
      </c>
      <c r="C80" s="35">
        <v>22074</v>
      </c>
      <c r="D80" s="37">
        <v>79240</v>
      </c>
      <c r="E80" s="36">
        <v>101314</v>
      </c>
      <c r="F80" s="35">
        <v>35375</v>
      </c>
      <c r="G80" s="37">
        <v>25470</v>
      </c>
      <c r="H80" s="36">
        <v>60845</v>
      </c>
      <c r="I80" s="35">
        <v>126784</v>
      </c>
      <c r="J80" s="37">
        <v>103295</v>
      </c>
      <c r="K80" s="36">
        <v>230079</v>
      </c>
      <c r="L80" s="35">
        <v>132444</v>
      </c>
      <c r="M80" s="37">
        <v>129614</v>
      </c>
      <c r="N80" s="36">
        <v>262058</v>
      </c>
      <c r="O80" s="35">
        <v>123388</v>
      </c>
      <c r="P80" s="37">
        <v>124803</v>
      </c>
      <c r="Q80" s="36">
        <v>248191</v>
      </c>
      <c r="R80" s="37">
        <v>31979</v>
      </c>
      <c r="S80" s="37">
        <v>48676</v>
      </c>
      <c r="T80" s="37">
        <v>80655</v>
      </c>
      <c r="U80" s="37">
        <v>30847</v>
      </c>
      <c r="V80" s="37">
        <v>44997</v>
      </c>
      <c r="W80" s="37">
        <v>75844</v>
      </c>
      <c r="X80" s="52">
        <v>502891</v>
      </c>
      <c r="Y80" s="52">
        <v>556095</v>
      </c>
      <c r="Z80" s="51">
        <v>1058986</v>
      </c>
      <c r="AA80" s="67">
        <f>C80/X80*100</f>
        <v>4.3894203714124931</v>
      </c>
      <c r="AB80" s="67">
        <f t="shared" ref="AB80:AC80" si="13">D80/Y80*100</f>
        <v>14.249363867684478</v>
      </c>
      <c r="AC80" s="67">
        <f t="shared" si="13"/>
        <v>9.5670764297167299</v>
      </c>
      <c r="AD80" s="23"/>
      <c r="AE80" s="23"/>
      <c r="AF80" s="23"/>
    </row>
    <row r="81" spans="1:32" ht="14.4" thickBot="1" x14ac:dyDescent="0.3">
      <c r="A81" s="55" t="s">
        <v>10</v>
      </c>
      <c r="B81" s="15" t="s">
        <v>16</v>
      </c>
      <c r="C81" s="16">
        <v>11396</v>
      </c>
      <c r="D81" s="18">
        <v>42994</v>
      </c>
      <c r="E81" s="17">
        <v>54390</v>
      </c>
      <c r="F81" s="16">
        <v>20720</v>
      </c>
      <c r="G81" s="18">
        <v>21238</v>
      </c>
      <c r="H81" s="17">
        <v>41958</v>
      </c>
      <c r="I81" s="16">
        <v>38332</v>
      </c>
      <c r="J81" s="18">
        <v>27454</v>
      </c>
      <c r="K81" s="17">
        <v>65786</v>
      </c>
      <c r="L81" s="16">
        <v>45584</v>
      </c>
      <c r="M81" s="18">
        <v>39368</v>
      </c>
      <c r="N81" s="17">
        <v>84952</v>
      </c>
      <c r="O81" s="16">
        <v>49210</v>
      </c>
      <c r="P81" s="18">
        <v>52318</v>
      </c>
      <c r="Q81" s="17">
        <v>101528</v>
      </c>
      <c r="R81" s="18">
        <v>18648</v>
      </c>
      <c r="S81" s="18">
        <v>17612</v>
      </c>
      <c r="T81" s="18">
        <v>36260</v>
      </c>
      <c r="U81" s="18">
        <v>18130</v>
      </c>
      <c r="V81" s="18">
        <v>9324</v>
      </c>
      <c r="W81" s="18">
        <v>27454</v>
      </c>
      <c r="X81" s="52">
        <v>202020</v>
      </c>
      <c r="Y81" s="52">
        <v>210308</v>
      </c>
      <c r="Z81" s="51">
        <v>412328</v>
      </c>
      <c r="AA81" s="68"/>
      <c r="AB81" s="68"/>
      <c r="AC81" s="68"/>
      <c r="AD81" s="23"/>
      <c r="AE81" s="23"/>
      <c r="AF81" s="23"/>
    </row>
    <row r="82" spans="1:32" ht="14.4" thickBot="1" x14ac:dyDescent="0.3">
      <c r="A82" s="69"/>
      <c r="B82" s="25" t="s">
        <v>17</v>
      </c>
      <c r="C82" s="26">
        <v>34188</v>
      </c>
      <c r="D82" s="28">
        <v>86506</v>
      </c>
      <c r="E82" s="27">
        <v>120694</v>
      </c>
      <c r="F82" s="26">
        <v>65786</v>
      </c>
      <c r="G82" s="28">
        <v>56462</v>
      </c>
      <c r="H82" s="27">
        <v>122248</v>
      </c>
      <c r="I82" s="26">
        <v>52836</v>
      </c>
      <c r="J82" s="28">
        <v>49728</v>
      </c>
      <c r="K82" s="27">
        <v>102564</v>
      </c>
      <c r="L82" s="26">
        <v>58016</v>
      </c>
      <c r="M82" s="28">
        <v>49728</v>
      </c>
      <c r="N82" s="27">
        <v>107744</v>
      </c>
      <c r="O82" s="26">
        <v>37814</v>
      </c>
      <c r="P82" s="28">
        <v>32116</v>
      </c>
      <c r="Q82" s="27">
        <v>69930</v>
      </c>
      <c r="R82" s="28">
        <v>10360</v>
      </c>
      <c r="S82" s="28">
        <v>5698</v>
      </c>
      <c r="T82" s="28">
        <v>16058</v>
      </c>
      <c r="U82" s="28">
        <v>15022</v>
      </c>
      <c r="V82" s="28">
        <v>5180</v>
      </c>
      <c r="W82" s="28">
        <v>20202</v>
      </c>
      <c r="X82" s="52">
        <v>274022</v>
      </c>
      <c r="Y82" s="52">
        <v>285418</v>
      </c>
      <c r="Z82" s="51">
        <v>559440</v>
      </c>
      <c r="AA82" s="68"/>
      <c r="AB82" s="68"/>
      <c r="AC82" s="68"/>
      <c r="AD82" s="23"/>
      <c r="AE82" s="23"/>
      <c r="AF82" s="23"/>
    </row>
    <row r="83" spans="1:32" ht="14.4" thickBot="1" x14ac:dyDescent="0.3">
      <c r="A83" s="62"/>
      <c r="B83" s="34" t="s">
        <v>15</v>
      </c>
      <c r="C83" s="35">
        <v>45584</v>
      </c>
      <c r="D83" s="37">
        <v>129500</v>
      </c>
      <c r="E83" s="36">
        <v>175084</v>
      </c>
      <c r="F83" s="35">
        <v>86506</v>
      </c>
      <c r="G83" s="37">
        <v>77700</v>
      </c>
      <c r="H83" s="36">
        <v>164206</v>
      </c>
      <c r="I83" s="35">
        <v>91168</v>
      </c>
      <c r="J83" s="37">
        <v>77182</v>
      </c>
      <c r="K83" s="36">
        <v>168350</v>
      </c>
      <c r="L83" s="35">
        <v>103600</v>
      </c>
      <c r="M83" s="37">
        <v>89096</v>
      </c>
      <c r="N83" s="36">
        <v>192696</v>
      </c>
      <c r="O83" s="35">
        <v>87024</v>
      </c>
      <c r="P83" s="37">
        <v>84434</v>
      </c>
      <c r="Q83" s="36">
        <v>171458</v>
      </c>
      <c r="R83" s="37">
        <v>29008</v>
      </c>
      <c r="S83" s="37">
        <v>23310</v>
      </c>
      <c r="T83" s="37">
        <v>52318</v>
      </c>
      <c r="U83" s="37">
        <v>33152</v>
      </c>
      <c r="V83" s="37">
        <v>14504</v>
      </c>
      <c r="W83" s="37">
        <v>47656</v>
      </c>
      <c r="X83" s="52">
        <v>476042</v>
      </c>
      <c r="Y83" s="52">
        <v>495726</v>
      </c>
      <c r="Z83" s="51">
        <v>971768</v>
      </c>
      <c r="AA83" s="67">
        <f>C83/X83*100</f>
        <v>9.5756256800870503</v>
      </c>
      <c r="AB83" s="67">
        <f t="shared" ref="AB83:AC83" si="14">D83/Y83*100</f>
        <v>26.123301985370951</v>
      </c>
      <c r="AC83" s="67">
        <f t="shared" si="14"/>
        <v>18.017057569296373</v>
      </c>
      <c r="AD83" s="23"/>
      <c r="AE83" s="23"/>
      <c r="AF83" s="23"/>
    </row>
    <row r="84" spans="1:32" ht="14.4" thickBot="1" x14ac:dyDescent="0.3">
      <c r="A84" s="55" t="s">
        <v>11</v>
      </c>
      <c r="B84" s="15" t="s">
        <v>16</v>
      </c>
      <c r="C84" s="16">
        <v>1055</v>
      </c>
      <c r="D84" s="18">
        <v>2743</v>
      </c>
      <c r="E84" s="17">
        <v>3798</v>
      </c>
      <c r="F84" s="16">
        <v>1899</v>
      </c>
      <c r="G84" s="18">
        <v>1055</v>
      </c>
      <c r="H84" s="17">
        <v>2954</v>
      </c>
      <c r="I84" s="16">
        <v>5697</v>
      </c>
      <c r="J84" s="18">
        <v>4642</v>
      </c>
      <c r="K84" s="17">
        <v>10339</v>
      </c>
      <c r="L84" s="16">
        <v>6119</v>
      </c>
      <c r="M84" s="18">
        <v>7174</v>
      </c>
      <c r="N84" s="17">
        <v>13293</v>
      </c>
      <c r="O84" s="16">
        <v>8440</v>
      </c>
      <c r="P84" s="18">
        <v>7596</v>
      </c>
      <c r="Q84" s="17">
        <v>16036</v>
      </c>
      <c r="R84" s="18">
        <v>2743</v>
      </c>
      <c r="S84" s="18">
        <v>4853</v>
      </c>
      <c r="T84" s="18">
        <v>7596</v>
      </c>
      <c r="U84" s="18">
        <v>6119</v>
      </c>
      <c r="V84" s="18">
        <v>6963</v>
      </c>
      <c r="W84" s="18">
        <v>13082</v>
      </c>
      <c r="X84" s="52">
        <v>32072</v>
      </c>
      <c r="Y84" s="52">
        <v>35026</v>
      </c>
      <c r="Z84" s="51">
        <v>67098</v>
      </c>
      <c r="AA84" s="68"/>
      <c r="AB84" s="68"/>
      <c r="AC84" s="68"/>
      <c r="AD84" s="23"/>
      <c r="AE84" s="23"/>
      <c r="AF84" s="23"/>
    </row>
    <row r="85" spans="1:32" ht="14.4" thickBot="1" x14ac:dyDescent="0.3">
      <c r="A85" s="69"/>
      <c r="B85" s="25" t="s">
        <v>17</v>
      </c>
      <c r="C85" s="26">
        <v>16036</v>
      </c>
      <c r="D85" s="28">
        <v>49163</v>
      </c>
      <c r="E85" s="27">
        <v>65199</v>
      </c>
      <c r="F85" s="26">
        <v>33549</v>
      </c>
      <c r="G85" s="28">
        <v>31439</v>
      </c>
      <c r="H85" s="27">
        <v>64988</v>
      </c>
      <c r="I85" s="26">
        <v>88620</v>
      </c>
      <c r="J85" s="28">
        <v>79969</v>
      </c>
      <c r="K85" s="27">
        <v>168589</v>
      </c>
      <c r="L85" s="26">
        <v>101280</v>
      </c>
      <c r="M85" s="28">
        <v>82501</v>
      </c>
      <c r="N85" s="27">
        <v>183781</v>
      </c>
      <c r="O85" s="26">
        <v>79969</v>
      </c>
      <c r="P85" s="28">
        <v>66887</v>
      </c>
      <c r="Q85" s="27">
        <v>146856</v>
      </c>
      <c r="R85" s="28">
        <v>28274</v>
      </c>
      <c r="S85" s="28">
        <v>32916</v>
      </c>
      <c r="T85" s="28">
        <v>61190</v>
      </c>
      <c r="U85" s="28">
        <v>28274</v>
      </c>
      <c r="V85" s="28">
        <v>26586</v>
      </c>
      <c r="W85" s="28">
        <v>54860</v>
      </c>
      <c r="X85" s="52">
        <v>376002</v>
      </c>
      <c r="Y85" s="52">
        <v>369461</v>
      </c>
      <c r="Z85" s="51">
        <v>745463</v>
      </c>
      <c r="AA85" s="68"/>
      <c r="AB85" s="68"/>
      <c r="AC85" s="68"/>
      <c r="AD85" s="23"/>
      <c r="AE85" s="23"/>
      <c r="AF85" s="23"/>
    </row>
    <row r="86" spans="1:32" ht="14.4" thickBot="1" x14ac:dyDescent="0.3">
      <c r="A86" s="62"/>
      <c r="B86" s="34" t="s">
        <v>15</v>
      </c>
      <c r="C86" s="35">
        <v>17091</v>
      </c>
      <c r="D86" s="37">
        <v>51906</v>
      </c>
      <c r="E86" s="36">
        <v>68997</v>
      </c>
      <c r="F86" s="35">
        <v>35448</v>
      </c>
      <c r="G86" s="37">
        <v>32494</v>
      </c>
      <c r="H86" s="36">
        <v>67942</v>
      </c>
      <c r="I86" s="35">
        <v>94317</v>
      </c>
      <c r="J86" s="37">
        <v>84611</v>
      </c>
      <c r="K86" s="36">
        <v>178928</v>
      </c>
      <c r="L86" s="35">
        <v>107399</v>
      </c>
      <c r="M86" s="37">
        <v>89675</v>
      </c>
      <c r="N86" s="36">
        <v>197074</v>
      </c>
      <c r="O86" s="35">
        <v>88409</v>
      </c>
      <c r="P86" s="37">
        <v>74483</v>
      </c>
      <c r="Q86" s="36">
        <v>162892</v>
      </c>
      <c r="R86" s="37">
        <v>31017</v>
      </c>
      <c r="S86" s="37">
        <v>37769</v>
      </c>
      <c r="T86" s="37">
        <v>68786</v>
      </c>
      <c r="U86" s="37">
        <v>34393</v>
      </c>
      <c r="V86" s="37">
        <v>33549</v>
      </c>
      <c r="W86" s="37">
        <v>67942</v>
      </c>
      <c r="X86" s="52">
        <v>408074</v>
      </c>
      <c r="Y86" s="52">
        <v>404487</v>
      </c>
      <c r="Z86" s="51">
        <v>812561</v>
      </c>
      <c r="AA86" s="67">
        <f>C86/X86*100</f>
        <v>4.1882109617373322</v>
      </c>
      <c r="AB86" s="67">
        <f t="shared" ref="AB86:AC86" si="15">D86/Y86*100</f>
        <v>12.832550860719873</v>
      </c>
      <c r="AC86" s="67">
        <f t="shared" si="15"/>
        <v>8.4913009607894061</v>
      </c>
      <c r="AD86" s="23"/>
      <c r="AE86" s="23"/>
      <c r="AF86" s="23"/>
    </row>
    <row r="87" spans="1:32" ht="14.4" thickBot="1" x14ac:dyDescent="0.3">
      <c r="A87" s="55" t="s">
        <v>12</v>
      </c>
      <c r="B87" s="15" t="s">
        <v>16</v>
      </c>
      <c r="C87" s="16">
        <v>4452</v>
      </c>
      <c r="D87" s="18">
        <v>13674</v>
      </c>
      <c r="E87" s="17">
        <v>18126</v>
      </c>
      <c r="F87" s="16">
        <v>13674</v>
      </c>
      <c r="G87" s="18">
        <v>13038</v>
      </c>
      <c r="H87" s="17">
        <v>26712</v>
      </c>
      <c r="I87" s="16">
        <v>36252</v>
      </c>
      <c r="J87" s="18">
        <v>34026</v>
      </c>
      <c r="K87" s="17">
        <v>70278</v>
      </c>
      <c r="L87" s="16">
        <v>38796</v>
      </c>
      <c r="M87" s="18">
        <v>51198</v>
      </c>
      <c r="N87" s="17">
        <v>89994</v>
      </c>
      <c r="O87" s="16">
        <v>39750</v>
      </c>
      <c r="P87" s="18">
        <v>37842</v>
      </c>
      <c r="Q87" s="17">
        <v>77592</v>
      </c>
      <c r="R87" s="18">
        <v>11766</v>
      </c>
      <c r="S87" s="18">
        <v>18444</v>
      </c>
      <c r="T87" s="18">
        <v>30210</v>
      </c>
      <c r="U87" s="18">
        <v>16854</v>
      </c>
      <c r="V87" s="18">
        <v>15582</v>
      </c>
      <c r="W87" s="18">
        <v>32436</v>
      </c>
      <c r="X87" s="52">
        <v>161544</v>
      </c>
      <c r="Y87" s="52">
        <v>183804</v>
      </c>
      <c r="Z87" s="51">
        <v>345348</v>
      </c>
      <c r="AA87" s="68"/>
      <c r="AB87" s="68"/>
      <c r="AC87" s="68"/>
      <c r="AD87" s="23"/>
      <c r="AE87" s="23"/>
      <c r="AF87" s="23"/>
    </row>
    <row r="88" spans="1:32" ht="14.4" thickBot="1" x14ac:dyDescent="0.3">
      <c r="A88" s="69"/>
      <c r="B88" s="25" t="s">
        <v>17</v>
      </c>
      <c r="C88" s="26">
        <v>954</v>
      </c>
      <c r="D88" s="28">
        <v>4134</v>
      </c>
      <c r="E88" s="27">
        <v>5088</v>
      </c>
      <c r="F88" s="26">
        <v>2544</v>
      </c>
      <c r="G88" s="28">
        <v>6996</v>
      </c>
      <c r="H88" s="27">
        <v>9540</v>
      </c>
      <c r="I88" s="26">
        <v>13356</v>
      </c>
      <c r="J88" s="28">
        <v>18126</v>
      </c>
      <c r="K88" s="27">
        <v>31482</v>
      </c>
      <c r="L88" s="26">
        <v>13992</v>
      </c>
      <c r="M88" s="28">
        <v>19716</v>
      </c>
      <c r="N88" s="27">
        <v>33708</v>
      </c>
      <c r="O88" s="26">
        <v>16218</v>
      </c>
      <c r="P88" s="28">
        <v>14628</v>
      </c>
      <c r="Q88" s="27">
        <v>30846</v>
      </c>
      <c r="R88" s="28">
        <v>5088</v>
      </c>
      <c r="S88" s="28">
        <v>4452</v>
      </c>
      <c r="T88" s="28">
        <v>9540</v>
      </c>
      <c r="U88" s="28">
        <v>9858</v>
      </c>
      <c r="V88" s="28">
        <v>9540</v>
      </c>
      <c r="W88" s="28">
        <v>19398</v>
      </c>
      <c r="X88" s="52">
        <v>62010</v>
      </c>
      <c r="Y88" s="52">
        <v>77592</v>
      </c>
      <c r="Z88" s="51">
        <v>139602</v>
      </c>
      <c r="AA88" s="68"/>
      <c r="AB88" s="68"/>
      <c r="AC88" s="68"/>
      <c r="AD88" s="23"/>
      <c r="AE88" s="23"/>
      <c r="AF88" s="23"/>
    </row>
    <row r="89" spans="1:32" ht="14.4" thickBot="1" x14ac:dyDescent="0.3">
      <c r="A89" s="62"/>
      <c r="B89" s="34" t="s">
        <v>15</v>
      </c>
      <c r="C89" s="35">
        <v>5406</v>
      </c>
      <c r="D89" s="37">
        <v>17808</v>
      </c>
      <c r="E89" s="36">
        <v>23214</v>
      </c>
      <c r="F89" s="35">
        <v>16218</v>
      </c>
      <c r="G89" s="37">
        <v>20034</v>
      </c>
      <c r="H89" s="36">
        <v>36252</v>
      </c>
      <c r="I89" s="35">
        <v>49608</v>
      </c>
      <c r="J89" s="37">
        <v>52152</v>
      </c>
      <c r="K89" s="36">
        <v>101760</v>
      </c>
      <c r="L89" s="35">
        <v>52788</v>
      </c>
      <c r="M89" s="37">
        <v>70914</v>
      </c>
      <c r="N89" s="36">
        <v>123702</v>
      </c>
      <c r="O89" s="35">
        <v>55968</v>
      </c>
      <c r="P89" s="37">
        <v>52470</v>
      </c>
      <c r="Q89" s="36">
        <v>108438</v>
      </c>
      <c r="R89" s="37">
        <v>16854</v>
      </c>
      <c r="S89" s="37">
        <v>22896</v>
      </c>
      <c r="T89" s="37">
        <v>39750</v>
      </c>
      <c r="U89" s="37">
        <v>26712</v>
      </c>
      <c r="V89" s="37">
        <v>25122</v>
      </c>
      <c r="W89" s="37">
        <v>51834</v>
      </c>
      <c r="X89" s="52">
        <v>223554</v>
      </c>
      <c r="Y89" s="52">
        <v>261396</v>
      </c>
      <c r="Z89" s="51">
        <v>484950</v>
      </c>
      <c r="AA89" s="67">
        <f>C89/X89*100</f>
        <v>2.4182076813655762</v>
      </c>
      <c r="AB89" s="67">
        <f t="shared" ref="AB89:AC89" si="16">D89/Y89*100</f>
        <v>6.8126520681265204</v>
      </c>
      <c r="AC89" s="67">
        <f t="shared" si="16"/>
        <v>4.7868852459016393</v>
      </c>
      <c r="AD89" s="23"/>
      <c r="AE89" s="23"/>
      <c r="AF89" s="23"/>
    </row>
    <row r="90" spans="1:32" ht="14.4" thickBot="1" x14ac:dyDescent="0.3">
      <c r="A90" s="55" t="s">
        <v>13</v>
      </c>
      <c r="B90" s="15" t="s">
        <v>16</v>
      </c>
      <c r="C90" s="16">
        <v>984</v>
      </c>
      <c r="D90" s="18">
        <v>2460</v>
      </c>
      <c r="E90" s="17">
        <v>3444</v>
      </c>
      <c r="F90" s="16">
        <v>2460</v>
      </c>
      <c r="G90" s="18">
        <v>3690</v>
      </c>
      <c r="H90" s="17">
        <v>6150</v>
      </c>
      <c r="I90" s="16">
        <v>8364</v>
      </c>
      <c r="J90" s="18">
        <v>10086</v>
      </c>
      <c r="K90" s="17">
        <v>18450</v>
      </c>
      <c r="L90" s="16">
        <v>10332</v>
      </c>
      <c r="M90" s="18">
        <v>9348</v>
      </c>
      <c r="N90" s="17">
        <v>19680</v>
      </c>
      <c r="O90" s="16">
        <v>7872</v>
      </c>
      <c r="P90" s="18">
        <v>8364</v>
      </c>
      <c r="Q90" s="17">
        <v>16236</v>
      </c>
      <c r="R90" s="18">
        <v>4920</v>
      </c>
      <c r="S90" s="18">
        <v>6888</v>
      </c>
      <c r="T90" s="18">
        <v>11808</v>
      </c>
      <c r="U90" s="18">
        <v>5166</v>
      </c>
      <c r="V90" s="18">
        <v>4428</v>
      </c>
      <c r="W90" s="18">
        <v>9594</v>
      </c>
      <c r="X90" s="52">
        <v>40098</v>
      </c>
      <c r="Y90" s="52">
        <v>45264</v>
      </c>
      <c r="Z90" s="51">
        <v>85362</v>
      </c>
      <c r="AA90" s="68"/>
      <c r="AB90" s="68"/>
      <c r="AC90" s="68"/>
      <c r="AD90" s="23"/>
      <c r="AE90" s="23"/>
      <c r="AF90" s="23"/>
    </row>
    <row r="91" spans="1:32" ht="14.4" thickBot="1" x14ac:dyDescent="0.3">
      <c r="A91" s="69"/>
      <c r="B91" s="25" t="s">
        <v>17</v>
      </c>
      <c r="C91" s="26">
        <v>3690</v>
      </c>
      <c r="D91" s="28">
        <v>17466</v>
      </c>
      <c r="E91" s="27">
        <v>21156</v>
      </c>
      <c r="F91" s="26">
        <v>13038</v>
      </c>
      <c r="G91" s="28">
        <v>17712</v>
      </c>
      <c r="H91" s="27">
        <v>30750</v>
      </c>
      <c r="I91" s="26">
        <v>41082</v>
      </c>
      <c r="J91" s="28">
        <v>41082</v>
      </c>
      <c r="K91" s="27">
        <v>82164</v>
      </c>
      <c r="L91" s="26">
        <v>28290</v>
      </c>
      <c r="M91" s="28">
        <v>29028</v>
      </c>
      <c r="N91" s="27">
        <v>57318</v>
      </c>
      <c r="O91" s="26">
        <v>27060</v>
      </c>
      <c r="P91" s="28">
        <v>30012</v>
      </c>
      <c r="Q91" s="27">
        <v>57072</v>
      </c>
      <c r="R91" s="28">
        <v>10086</v>
      </c>
      <c r="S91" s="28">
        <v>12300</v>
      </c>
      <c r="T91" s="28">
        <v>22386</v>
      </c>
      <c r="U91" s="28">
        <v>6150</v>
      </c>
      <c r="V91" s="28">
        <v>6396</v>
      </c>
      <c r="W91" s="28">
        <v>12546</v>
      </c>
      <c r="X91" s="52">
        <v>129396</v>
      </c>
      <c r="Y91" s="52">
        <v>153996</v>
      </c>
      <c r="Z91" s="51">
        <v>283392</v>
      </c>
      <c r="AA91" s="67">
        <f>C91/X91*100</f>
        <v>2.8517110266159698</v>
      </c>
      <c r="AB91" s="67">
        <f t="shared" ref="AB91:AC92" si="17">D91/Y91*100</f>
        <v>11.341853035143771</v>
      </c>
      <c r="AC91" s="67">
        <f t="shared" si="17"/>
        <v>7.4652777777777777</v>
      </c>
      <c r="AD91" s="23"/>
      <c r="AE91" s="23"/>
      <c r="AF91" s="23"/>
    </row>
    <row r="92" spans="1:32" ht="14.4" thickBot="1" x14ac:dyDescent="0.3">
      <c r="A92" s="62"/>
      <c r="B92" s="34" t="s">
        <v>15</v>
      </c>
      <c r="C92" s="35">
        <v>4674</v>
      </c>
      <c r="D92" s="37">
        <v>19926</v>
      </c>
      <c r="E92" s="36">
        <v>24600</v>
      </c>
      <c r="F92" s="35">
        <v>15498</v>
      </c>
      <c r="G92" s="37">
        <v>21402</v>
      </c>
      <c r="H92" s="36">
        <v>36900</v>
      </c>
      <c r="I92" s="35">
        <v>49446</v>
      </c>
      <c r="J92" s="37">
        <v>51168</v>
      </c>
      <c r="K92" s="36">
        <v>100614</v>
      </c>
      <c r="L92" s="35">
        <v>38622</v>
      </c>
      <c r="M92" s="37">
        <v>38376</v>
      </c>
      <c r="N92" s="36">
        <v>76998</v>
      </c>
      <c r="O92" s="35">
        <v>34932</v>
      </c>
      <c r="P92" s="37">
        <v>38376</v>
      </c>
      <c r="Q92" s="36">
        <v>73308</v>
      </c>
      <c r="R92" s="37">
        <v>15006</v>
      </c>
      <c r="S92" s="37">
        <v>19188</v>
      </c>
      <c r="T92" s="37">
        <v>34194</v>
      </c>
      <c r="U92" s="37">
        <v>11316</v>
      </c>
      <c r="V92" s="37">
        <v>10824</v>
      </c>
      <c r="W92" s="37">
        <v>22140</v>
      </c>
      <c r="X92" s="52">
        <v>169494</v>
      </c>
      <c r="Y92" s="52">
        <v>199260</v>
      </c>
      <c r="Z92" s="51">
        <v>368754</v>
      </c>
      <c r="AA92" s="67">
        <f>C92/X92*100</f>
        <v>2.7576197387518144</v>
      </c>
      <c r="AB92" s="67">
        <f t="shared" si="17"/>
        <v>10</v>
      </c>
      <c r="AC92" s="67">
        <f t="shared" si="17"/>
        <v>6.6711140760507011</v>
      </c>
      <c r="AD92" s="23"/>
      <c r="AE92" s="23"/>
      <c r="AF92" s="23"/>
    </row>
    <row r="93" spans="1:32" ht="14.4" thickBot="1" x14ac:dyDescent="0.3">
      <c r="A93" s="55" t="s">
        <v>14</v>
      </c>
      <c r="B93" s="15" t="s">
        <v>17</v>
      </c>
      <c r="C93" s="16">
        <v>532</v>
      </c>
      <c r="D93" s="18">
        <v>2492</v>
      </c>
      <c r="E93" s="17">
        <v>3024</v>
      </c>
      <c r="F93" s="16">
        <v>1568</v>
      </c>
      <c r="G93" s="18">
        <v>1456</v>
      </c>
      <c r="H93" s="17">
        <v>3024</v>
      </c>
      <c r="I93" s="16">
        <v>5208</v>
      </c>
      <c r="J93" s="18">
        <v>5376</v>
      </c>
      <c r="K93" s="17">
        <v>10584</v>
      </c>
      <c r="L93" s="16">
        <v>5236</v>
      </c>
      <c r="M93" s="18">
        <v>5096</v>
      </c>
      <c r="N93" s="17">
        <v>10332</v>
      </c>
      <c r="O93" s="16">
        <v>5068</v>
      </c>
      <c r="P93" s="18">
        <v>5460</v>
      </c>
      <c r="Q93" s="17">
        <v>10528</v>
      </c>
      <c r="R93" s="18">
        <v>2100</v>
      </c>
      <c r="S93" s="18">
        <v>1736</v>
      </c>
      <c r="T93" s="18">
        <v>3836</v>
      </c>
      <c r="U93" s="18">
        <v>2464</v>
      </c>
      <c r="V93" s="18">
        <v>1736</v>
      </c>
      <c r="W93" s="18">
        <v>4200</v>
      </c>
      <c r="X93" s="52">
        <v>22176</v>
      </c>
      <c r="Y93" s="52">
        <v>23352</v>
      </c>
      <c r="Z93" s="51">
        <v>45528</v>
      </c>
      <c r="AA93" s="68"/>
      <c r="AB93" s="68"/>
      <c r="AC93" s="68"/>
      <c r="AD93" s="23"/>
      <c r="AE93" s="23"/>
      <c r="AF93" s="23"/>
    </row>
    <row r="94" spans="1:32" ht="14.4" thickBot="1" x14ac:dyDescent="0.3">
      <c r="A94" s="62"/>
      <c r="B94" s="34" t="s">
        <v>15</v>
      </c>
      <c r="C94" s="35">
        <v>532</v>
      </c>
      <c r="D94" s="37">
        <v>2492</v>
      </c>
      <c r="E94" s="36">
        <v>3024</v>
      </c>
      <c r="F94" s="35">
        <v>1568</v>
      </c>
      <c r="G94" s="37">
        <v>1456</v>
      </c>
      <c r="H94" s="36">
        <v>3024</v>
      </c>
      <c r="I94" s="35">
        <v>5208</v>
      </c>
      <c r="J94" s="37">
        <v>5376</v>
      </c>
      <c r="K94" s="36">
        <v>10584</v>
      </c>
      <c r="L94" s="35">
        <v>5236</v>
      </c>
      <c r="M94" s="37">
        <v>5096</v>
      </c>
      <c r="N94" s="36">
        <v>10332</v>
      </c>
      <c r="O94" s="35">
        <v>5068</v>
      </c>
      <c r="P94" s="37">
        <v>5460</v>
      </c>
      <c r="Q94" s="36">
        <v>10528</v>
      </c>
      <c r="R94" s="37">
        <v>2100</v>
      </c>
      <c r="S94" s="37">
        <v>1736</v>
      </c>
      <c r="T94" s="37">
        <v>3836</v>
      </c>
      <c r="U94" s="37">
        <v>2464</v>
      </c>
      <c r="V94" s="37">
        <v>1736</v>
      </c>
      <c r="W94" s="37">
        <v>4200</v>
      </c>
      <c r="X94" s="52">
        <v>22176</v>
      </c>
      <c r="Y94" s="52">
        <v>23352</v>
      </c>
      <c r="Z94" s="51">
        <v>45528</v>
      </c>
      <c r="AA94" s="67">
        <f>C94/X94*100</f>
        <v>2.3989898989898988</v>
      </c>
      <c r="AB94" s="67">
        <f t="shared" ref="AB94:AC94" si="18">D94/Y94*100</f>
        <v>10.67146282973621</v>
      </c>
      <c r="AC94" s="67">
        <f t="shared" si="18"/>
        <v>6.6420664206642073</v>
      </c>
      <c r="AD94" s="23"/>
      <c r="AE94" s="23"/>
      <c r="AF94" s="23"/>
    </row>
    <row r="95" spans="1:32" x14ac:dyDescent="0.25">
      <c r="A95" s="55" t="s">
        <v>15</v>
      </c>
      <c r="B95" s="75" t="s">
        <v>16</v>
      </c>
      <c r="C95" s="76">
        <v>77955</v>
      </c>
      <c r="D95" s="77">
        <v>276717</v>
      </c>
      <c r="E95" s="78">
        <v>354672</v>
      </c>
      <c r="F95" s="76">
        <v>261501</v>
      </c>
      <c r="G95" s="77">
        <v>292336</v>
      </c>
      <c r="H95" s="78">
        <v>553837</v>
      </c>
      <c r="I95" s="76">
        <v>714339</v>
      </c>
      <c r="J95" s="77">
        <v>749487</v>
      </c>
      <c r="K95" s="78">
        <v>1463826</v>
      </c>
      <c r="L95" s="76">
        <v>806950</v>
      </c>
      <c r="M95" s="77">
        <v>808397</v>
      </c>
      <c r="N95" s="78">
        <v>1615347</v>
      </c>
      <c r="O95" s="76">
        <v>640640</v>
      </c>
      <c r="P95" s="77">
        <v>717600</v>
      </c>
      <c r="Q95" s="78">
        <v>1358240</v>
      </c>
      <c r="R95" s="77">
        <v>180714</v>
      </c>
      <c r="S95" s="77">
        <v>246357</v>
      </c>
      <c r="T95" s="77">
        <v>427071</v>
      </c>
      <c r="U95" s="77">
        <v>343769</v>
      </c>
      <c r="V95" s="77">
        <v>282279</v>
      </c>
      <c r="W95" s="77">
        <v>626048</v>
      </c>
      <c r="X95" s="77">
        <v>3025868</v>
      </c>
      <c r="Y95" s="77">
        <v>3373173</v>
      </c>
      <c r="Z95" s="78">
        <v>6399041</v>
      </c>
      <c r="AA95" s="68"/>
      <c r="AB95" s="68"/>
      <c r="AC95" s="68"/>
      <c r="AD95" s="23"/>
      <c r="AE95" s="23"/>
      <c r="AF95" s="23"/>
    </row>
    <row r="96" spans="1:32" x14ac:dyDescent="0.25">
      <c r="A96" s="69"/>
      <c r="B96" s="25" t="s">
        <v>17</v>
      </c>
      <c r="C96" s="46">
        <v>158504</v>
      </c>
      <c r="D96" s="48">
        <v>444965</v>
      </c>
      <c r="E96" s="47">
        <v>603469</v>
      </c>
      <c r="F96" s="46">
        <v>339693</v>
      </c>
      <c r="G96" s="48">
        <v>310375</v>
      </c>
      <c r="H96" s="47">
        <v>650068</v>
      </c>
      <c r="I96" s="46">
        <v>720411</v>
      </c>
      <c r="J96" s="48">
        <v>698354</v>
      </c>
      <c r="K96" s="47">
        <v>1418765</v>
      </c>
      <c r="L96" s="46">
        <v>701511</v>
      </c>
      <c r="M96" s="48">
        <v>678577</v>
      </c>
      <c r="N96" s="47">
        <v>1380088</v>
      </c>
      <c r="O96" s="46">
        <v>568467</v>
      </c>
      <c r="P96" s="48">
        <v>528379</v>
      </c>
      <c r="Q96" s="47">
        <v>1096846</v>
      </c>
      <c r="R96" s="48">
        <v>180293</v>
      </c>
      <c r="S96" s="48">
        <v>190117</v>
      </c>
      <c r="T96" s="48">
        <v>370410</v>
      </c>
      <c r="U96" s="48">
        <v>215976</v>
      </c>
      <c r="V96" s="48">
        <v>161622</v>
      </c>
      <c r="W96" s="48">
        <v>377598</v>
      </c>
      <c r="X96" s="48">
        <v>2884855</v>
      </c>
      <c r="Y96" s="48">
        <v>3012389</v>
      </c>
      <c r="Z96" s="47">
        <v>5897244</v>
      </c>
      <c r="AA96" s="68"/>
      <c r="AB96" s="68"/>
      <c r="AC96" s="68"/>
      <c r="AD96" s="23"/>
      <c r="AE96" s="23"/>
      <c r="AF96" s="23"/>
    </row>
    <row r="97" spans="1:46" ht="14.4" thickBot="1" x14ac:dyDescent="0.3">
      <c r="A97" s="62"/>
      <c r="B97" s="34" t="s">
        <v>15</v>
      </c>
      <c r="C97" s="50">
        <v>236459</v>
      </c>
      <c r="D97" s="52">
        <v>721682</v>
      </c>
      <c r="E97" s="51">
        <v>958141</v>
      </c>
      <c r="F97" s="50">
        <v>601194</v>
      </c>
      <c r="G97" s="52">
        <v>602711</v>
      </c>
      <c r="H97" s="51">
        <v>1203905</v>
      </c>
      <c r="I97" s="50">
        <v>1434750</v>
      </c>
      <c r="J97" s="52">
        <v>1447841</v>
      </c>
      <c r="K97" s="51">
        <v>2882591</v>
      </c>
      <c r="L97" s="50">
        <v>1508461</v>
      </c>
      <c r="M97" s="52">
        <v>1486974</v>
      </c>
      <c r="N97" s="51">
        <v>2995435</v>
      </c>
      <c r="O97" s="50">
        <v>1209107</v>
      </c>
      <c r="P97" s="52">
        <v>1245979</v>
      </c>
      <c r="Q97" s="51">
        <v>2455086</v>
      </c>
      <c r="R97" s="52">
        <v>361007</v>
      </c>
      <c r="S97" s="52">
        <v>436474</v>
      </c>
      <c r="T97" s="52">
        <v>797481</v>
      </c>
      <c r="U97" s="52">
        <v>559745</v>
      </c>
      <c r="V97" s="52">
        <v>443901</v>
      </c>
      <c r="W97" s="52">
        <v>1003646</v>
      </c>
      <c r="X97" s="52">
        <v>5910723</v>
      </c>
      <c r="Y97" s="52">
        <v>6385562</v>
      </c>
      <c r="Z97" s="51">
        <v>12296285</v>
      </c>
      <c r="AA97" s="67">
        <f>C97/X97*100</f>
        <v>4.0005089055941214</v>
      </c>
      <c r="AB97" s="67">
        <f t="shared" ref="AB97:AC97" si="19">D97/Y97*100</f>
        <v>11.301777353348069</v>
      </c>
      <c r="AC97" s="67">
        <f t="shared" si="19"/>
        <v>7.7921177005900564</v>
      </c>
      <c r="AD97" s="23"/>
      <c r="AE97" s="23"/>
      <c r="AF97" s="23"/>
    </row>
    <row r="98" spans="1:46" x14ac:dyDescent="0.25">
      <c r="AA98" s="68"/>
      <c r="AB98" s="68"/>
      <c r="AC98" s="68"/>
    </row>
    <row r="99" spans="1:46" x14ac:dyDescent="0.25">
      <c r="X99" s="2">
        <f>C97/X97*100</f>
        <v>4.0005089055941214</v>
      </c>
      <c r="Y99" s="2">
        <f t="shared" ref="Y99:Z99" si="20">D97/Y97*100</f>
        <v>11.301777353348069</v>
      </c>
      <c r="Z99" s="2">
        <f t="shared" si="20"/>
        <v>7.7921177005900564</v>
      </c>
      <c r="AA99" s="67">
        <f>100-AA97</f>
        <v>95.999491094405883</v>
      </c>
      <c r="AB99" s="67">
        <f t="shared" ref="AB99:AC99" si="21">100-AB97</f>
        <v>88.698222646651928</v>
      </c>
      <c r="AC99" s="67">
        <f t="shared" si="21"/>
        <v>92.207882299409945</v>
      </c>
    </row>
    <row r="100" spans="1:46" x14ac:dyDescent="0.25">
      <c r="C100" s="23"/>
      <c r="D100" s="23"/>
      <c r="E100" s="23"/>
      <c r="F100" s="23"/>
      <c r="AA100" s="68"/>
      <c r="AB100" s="68"/>
      <c r="AC100" s="68"/>
    </row>
    <row r="101" spans="1:46" x14ac:dyDescent="0.25">
      <c r="C101" s="79"/>
      <c r="D101" s="79"/>
      <c r="E101" s="79"/>
      <c r="F101" s="79"/>
      <c r="X101" s="2">
        <f>100-X99</f>
        <v>95.999491094405883</v>
      </c>
      <c r="Y101" s="2">
        <f t="shared" ref="Y101:Z101" si="22">100-Y99</f>
        <v>88.698222646651928</v>
      </c>
      <c r="Z101" s="2">
        <f t="shared" si="22"/>
        <v>92.207882299409945</v>
      </c>
      <c r="AA101" s="68"/>
      <c r="AB101" s="68"/>
      <c r="AC101" s="68"/>
    </row>
    <row r="102" spans="1:46" x14ac:dyDescent="0.25">
      <c r="C102" s="23"/>
      <c r="D102" s="23"/>
      <c r="E102" s="80"/>
      <c r="F102" s="80"/>
      <c r="L102" s="23">
        <f>E115+H115+K115</f>
        <v>848204</v>
      </c>
      <c r="AA102" s="67" t="e">
        <f>C102/X102*100</f>
        <v>#DIV/0!</v>
      </c>
      <c r="AB102" s="67" t="e">
        <f t="shared" ref="AB102:AC102" si="23">D102/Y102*100</f>
        <v>#DIV/0!</v>
      </c>
      <c r="AC102" s="67" t="e">
        <f t="shared" si="23"/>
        <v>#DIV/0!</v>
      </c>
    </row>
    <row r="103" spans="1:46" x14ac:dyDescent="0.25">
      <c r="E103" s="80"/>
      <c r="F103" s="80"/>
      <c r="AJ103" s="23"/>
      <c r="AK103" s="23"/>
      <c r="AL103" s="23"/>
    </row>
    <row r="104" spans="1:46" ht="15.75" customHeight="1" x14ac:dyDescent="0.25">
      <c r="A104" s="81" t="s">
        <v>50</v>
      </c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2"/>
    </row>
    <row r="105" spans="1:46" ht="16.5" customHeight="1" thickBot="1" x14ac:dyDescent="0.3">
      <c r="A105" s="83">
        <v>3</v>
      </c>
      <c r="B105" s="83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  <c r="AB105" s="83"/>
      <c r="AC105" s="83"/>
      <c r="AD105" s="83"/>
      <c r="AE105" s="83"/>
      <c r="AF105" s="83"/>
      <c r="AG105" s="83"/>
    </row>
    <row r="106" spans="1:46" ht="15" customHeight="1" x14ac:dyDescent="0.25">
      <c r="A106" s="84" t="s">
        <v>41</v>
      </c>
      <c r="B106" s="85" t="s">
        <v>42</v>
      </c>
      <c r="C106" s="86" t="s">
        <v>51</v>
      </c>
      <c r="D106" s="87"/>
      <c r="E106" s="88"/>
      <c r="F106" s="86" t="s">
        <v>52</v>
      </c>
      <c r="G106" s="87"/>
      <c r="H106" s="88"/>
      <c r="I106" s="86" t="s">
        <v>53</v>
      </c>
      <c r="J106" s="87"/>
      <c r="K106" s="88"/>
      <c r="L106" s="86" t="s">
        <v>54</v>
      </c>
      <c r="M106" s="87"/>
      <c r="N106" s="88"/>
      <c r="O106" s="86" t="s">
        <v>55</v>
      </c>
      <c r="P106" s="87"/>
      <c r="Q106" s="88"/>
      <c r="R106" s="86" t="s">
        <v>56</v>
      </c>
      <c r="S106" s="87"/>
      <c r="T106" s="88"/>
      <c r="U106" s="86" t="s">
        <v>57</v>
      </c>
      <c r="V106" s="87"/>
      <c r="W106" s="88"/>
      <c r="X106" s="86" t="s">
        <v>58</v>
      </c>
      <c r="Y106" s="87"/>
      <c r="Z106" s="88"/>
      <c r="AA106" s="86" t="s">
        <v>59</v>
      </c>
      <c r="AB106" s="87"/>
      <c r="AC106" s="88"/>
      <c r="AD106" s="86" t="s">
        <v>15</v>
      </c>
      <c r="AE106" s="87"/>
      <c r="AF106" s="88"/>
      <c r="AG106" s="89"/>
      <c r="AH106" s="90" t="s">
        <v>60</v>
      </c>
      <c r="AI106" s="90"/>
      <c r="AJ106" s="90"/>
      <c r="AK106" s="90" t="s">
        <v>61</v>
      </c>
      <c r="AL106" s="90"/>
      <c r="AM106" s="90"/>
      <c r="AO106" s="90" t="s">
        <v>62</v>
      </c>
      <c r="AP106" s="90"/>
      <c r="AQ106" s="90"/>
    </row>
    <row r="107" spans="1:46" ht="14.4" thickBot="1" x14ac:dyDescent="0.3">
      <c r="A107" s="91"/>
      <c r="B107" s="92"/>
      <c r="C107" s="93" t="s">
        <v>19</v>
      </c>
      <c r="D107" s="94" t="s">
        <v>21</v>
      </c>
      <c r="E107" s="95" t="s">
        <v>15</v>
      </c>
      <c r="F107" s="93" t="s">
        <v>19</v>
      </c>
      <c r="G107" s="94" t="s">
        <v>21</v>
      </c>
      <c r="H107" s="95" t="s">
        <v>15</v>
      </c>
      <c r="I107" s="93" t="s">
        <v>19</v>
      </c>
      <c r="J107" s="94" t="s">
        <v>21</v>
      </c>
      <c r="K107" s="95" t="s">
        <v>15</v>
      </c>
      <c r="L107" s="93" t="s">
        <v>19</v>
      </c>
      <c r="M107" s="94" t="s">
        <v>21</v>
      </c>
      <c r="N107" s="95" t="s">
        <v>15</v>
      </c>
      <c r="O107" s="93" t="s">
        <v>19</v>
      </c>
      <c r="P107" s="94" t="s">
        <v>21</v>
      </c>
      <c r="Q107" s="95" t="s">
        <v>15</v>
      </c>
      <c r="R107" s="93" t="s">
        <v>19</v>
      </c>
      <c r="S107" s="94" t="s">
        <v>21</v>
      </c>
      <c r="T107" s="95" t="s">
        <v>15</v>
      </c>
      <c r="U107" s="93" t="s">
        <v>19</v>
      </c>
      <c r="V107" s="94" t="s">
        <v>21</v>
      </c>
      <c r="W107" s="95" t="s">
        <v>15</v>
      </c>
      <c r="X107" s="93" t="s">
        <v>19</v>
      </c>
      <c r="Y107" s="94" t="s">
        <v>21</v>
      </c>
      <c r="Z107" s="95" t="s">
        <v>15</v>
      </c>
      <c r="AA107" s="93" t="s">
        <v>19</v>
      </c>
      <c r="AB107" s="94" t="s">
        <v>21</v>
      </c>
      <c r="AC107" s="95" t="s">
        <v>15</v>
      </c>
      <c r="AD107" s="93" t="s">
        <v>19</v>
      </c>
      <c r="AE107" s="94" t="s">
        <v>21</v>
      </c>
      <c r="AF107" s="95" t="s">
        <v>15</v>
      </c>
      <c r="AG107" s="89"/>
      <c r="AH107" s="93" t="s">
        <v>19</v>
      </c>
      <c r="AI107" s="94" t="s">
        <v>21</v>
      </c>
      <c r="AJ107" s="95" t="s">
        <v>15</v>
      </c>
      <c r="AK107" s="93" t="s">
        <v>19</v>
      </c>
      <c r="AL107" s="94" t="s">
        <v>21</v>
      </c>
      <c r="AM107" s="95" t="s">
        <v>15</v>
      </c>
      <c r="AO107" s="93" t="s">
        <v>19</v>
      </c>
      <c r="AP107" s="94" t="s">
        <v>21</v>
      </c>
      <c r="AQ107" s="95" t="s">
        <v>15</v>
      </c>
      <c r="AR107" s="93" t="s">
        <v>19</v>
      </c>
      <c r="AS107" s="94" t="s">
        <v>21</v>
      </c>
      <c r="AT107" s="95" t="s">
        <v>15</v>
      </c>
    </row>
    <row r="108" spans="1:46" ht="14.4" thickBot="1" x14ac:dyDescent="0.3">
      <c r="A108" s="96" t="s">
        <v>4</v>
      </c>
      <c r="B108" s="97" t="s">
        <v>16</v>
      </c>
      <c r="C108" s="98">
        <v>200294</v>
      </c>
      <c r="D108" s="99">
        <v>27684</v>
      </c>
      <c r="E108" s="100">
        <v>227978</v>
      </c>
      <c r="F108" s="98">
        <v>197395</v>
      </c>
      <c r="G108" s="99">
        <v>43956</v>
      </c>
      <c r="H108" s="100">
        <v>241351</v>
      </c>
      <c r="I108" s="98">
        <v>18315</v>
      </c>
      <c r="J108" s="99">
        <v>39886</v>
      </c>
      <c r="K108" s="100">
        <v>58201</v>
      </c>
      <c r="L108" s="98">
        <v>407</v>
      </c>
      <c r="M108" s="99">
        <v>383801</v>
      </c>
      <c r="N108" s="100">
        <v>384208</v>
      </c>
      <c r="O108" s="98">
        <v>95645</v>
      </c>
      <c r="P108" s="99">
        <v>97680</v>
      </c>
      <c r="Q108" s="100">
        <v>193325</v>
      </c>
      <c r="R108" s="98">
        <v>7326</v>
      </c>
      <c r="S108" s="99">
        <v>4477</v>
      </c>
      <c r="T108" s="100">
        <v>11803</v>
      </c>
      <c r="U108" s="98">
        <v>407</v>
      </c>
      <c r="V108" s="99">
        <v>6105</v>
      </c>
      <c r="W108" s="100">
        <v>6512</v>
      </c>
      <c r="X108" s="98">
        <v>30932</v>
      </c>
      <c r="Y108" s="99">
        <v>8954</v>
      </c>
      <c r="Z108" s="100">
        <v>39886</v>
      </c>
      <c r="AA108" s="98">
        <v>7733</v>
      </c>
      <c r="AB108" s="99">
        <v>35409</v>
      </c>
      <c r="AC108" s="100">
        <v>43142</v>
      </c>
      <c r="AD108" s="101">
        <v>558454</v>
      </c>
      <c r="AE108" s="102">
        <v>647952</v>
      </c>
      <c r="AF108" s="103">
        <v>1206406</v>
      </c>
      <c r="AG108" s="104"/>
      <c r="AH108" s="23">
        <f>C108+F108+I108</f>
        <v>416004</v>
      </c>
      <c r="AI108" s="23">
        <f t="shared" ref="AI108:AJ123" si="24">D108+G108+J108</f>
        <v>111526</v>
      </c>
      <c r="AJ108" s="23">
        <f t="shared" si="24"/>
        <v>527530</v>
      </c>
      <c r="AK108" s="23">
        <f>F108+I108</f>
        <v>215710</v>
      </c>
      <c r="AL108" s="23">
        <f t="shared" ref="AL108:AM123" si="25">G108+J108</f>
        <v>83842</v>
      </c>
      <c r="AM108" s="23">
        <f t="shared" si="25"/>
        <v>299552</v>
      </c>
      <c r="AO108" s="2">
        <v>921448</v>
      </c>
      <c r="AP108" s="2">
        <v>1011395</v>
      </c>
      <c r="AQ108" s="2">
        <v>1932843</v>
      </c>
      <c r="AR108" s="2">
        <f>AO108/C108</f>
        <v>4.600477298371394</v>
      </c>
      <c r="AS108" s="2">
        <f t="shared" ref="AS108:AT123" si="26">AP108/D108</f>
        <v>36.533557289409046</v>
      </c>
      <c r="AT108" s="2">
        <f t="shared" si="26"/>
        <v>8.4781996508435018</v>
      </c>
    </row>
    <row r="109" spans="1:46" ht="14.4" thickBot="1" x14ac:dyDescent="0.3">
      <c r="A109" s="91"/>
      <c r="B109" s="105" t="s">
        <v>15</v>
      </c>
      <c r="C109" s="106">
        <v>200294</v>
      </c>
      <c r="D109" s="107">
        <v>27684</v>
      </c>
      <c r="E109" s="108">
        <v>227978</v>
      </c>
      <c r="F109" s="106">
        <v>197395</v>
      </c>
      <c r="G109" s="107">
        <v>43956</v>
      </c>
      <c r="H109" s="108">
        <v>241351</v>
      </c>
      <c r="I109" s="106">
        <v>18315</v>
      </c>
      <c r="J109" s="107">
        <v>39886</v>
      </c>
      <c r="K109" s="108">
        <v>58201</v>
      </c>
      <c r="L109" s="106">
        <v>407</v>
      </c>
      <c r="M109" s="107">
        <v>383801</v>
      </c>
      <c r="N109" s="108">
        <v>384208</v>
      </c>
      <c r="O109" s="106">
        <v>95645</v>
      </c>
      <c r="P109" s="107">
        <v>97680</v>
      </c>
      <c r="Q109" s="108">
        <v>193325</v>
      </c>
      <c r="R109" s="106">
        <v>7326</v>
      </c>
      <c r="S109" s="107">
        <v>4477</v>
      </c>
      <c r="T109" s="108">
        <v>11803</v>
      </c>
      <c r="U109" s="106">
        <v>407</v>
      </c>
      <c r="V109" s="107">
        <v>6105</v>
      </c>
      <c r="W109" s="108">
        <v>6512</v>
      </c>
      <c r="X109" s="106">
        <v>30932</v>
      </c>
      <c r="Y109" s="107">
        <v>8954</v>
      </c>
      <c r="Z109" s="108">
        <v>39886</v>
      </c>
      <c r="AA109" s="106">
        <v>7733</v>
      </c>
      <c r="AB109" s="107">
        <v>35409</v>
      </c>
      <c r="AC109" s="108">
        <v>43142</v>
      </c>
      <c r="AD109" s="109">
        <v>558454</v>
      </c>
      <c r="AE109" s="110">
        <v>647952</v>
      </c>
      <c r="AF109" s="111">
        <v>1206406</v>
      </c>
      <c r="AG109" s="104"/>
      <c r="AH109" s="23">
        <f t="shared" ref="AH109:AJ141" si="27">C109+F109+I109</f>
        <v>416004</v>
      </c>
      <c r="AI109" s="23">
        <f t="shared" si="24"/>
        <v>111526</v>
      </c>
      <c r="AJ109" s="23">
        <f t="shared" si="24"/>
        <v>527530</v>
      </c>
      <c r="AK109" s="23">
        <f t="shared" ref="AK109:AM141" si="28">F109+I109</f>
        <v>215710</v>
      </c>
      <c r="AL109" s="23">
        <f t="shared" si="25"/>
        <v>83842</v>
      </c>
      <c r="AM109" s="23">
        <f t="shared" si="25"/>
        <v>299552</v>
      </c>
      <c r="AO109" s="2">
        <v>921448</v>
      </c>
      <c r="AP109" s="2">
        <v>1011395</v>
      </c>
      <c r="AQ109" s="2">
        <v>1932843</v>
      </c>
      <c r="AR109" s="2">
        <f t="shared" ref="AR109:AT141" si="29">AO109/C109</f>
        <v>4.600477298371394</v>
      </c>
      <c r="AS109" s="2">
        <f t="shared" si="26"/>
        <v>36.533557289409046</v>
      </c>
      <c r="AT109" s="2">
        <f t="shared" si="26"/>
        <v>8.4781996508435018</v>
      </c>
    </row>
    <row r="110" spans="1:46" ht="14.4" thickBot="1" x14ac:dyDescent="0.3">
      <c r="A110" s="84" t="s">
        <v>5</v>
      </c>
      <c r="B110" s="112" t="s">
        <v>16</v>
      </c>
      <c r="C110" s="113">
        <v>370470</v>
      </c>
      <c r="D110" s="66">
        <v>58218</v>
      </c>
      <c r="E110" s="114">
        <v>428688</v>
      </c>
      <c r="F110" s="113">
        <v>336420</v>
      </c>
      <c r="G110" s="66">
        <v>89964</v>
      </c>
      <c r="H110" s="114">
        <v>426384</v>
      </c>
      <c r="I110" s="113">
        <v>41580</v>
      </c>
      <c r="J110" s="66">
        <v>54432</v>
      </c>
      <c r="K110" s="114">
        <v>96012</v>
      </c>
      <c r="L110" s="113">
        <v>1512</v>
      </c>
      <c r="M110" s="66">
        <v>778680</v>
      </c>
      <c r="N110" s="114">
        <v>780192</v>
      </c>
      <c r="O110" s="113">
        <v>184464</v>
      </c>
      <c r="P110" s="66">
        <v>190512</v>
      </c>
      <c r="Q110" s="114">
        <v>374976</v>
      </c>
      <c r="R110" s="113">
        <v>13608</v>
      </c>
      <c r="S110" s="66">
        <v>4536</v>
      </c>
      <c r="T110" s="114">
        <v>18144</v>
      </c>
      <c r="U110" s="113">
        <v>16632</v>
      </c>
      <c r="V110" s="66">
        <v>15876</v>
      </c>
      <c r="W110" s="114">
        <v>32508</v>
      </c>
      <c r="X110" s="113">
        <v>39312</v>
      </c>
      <c r="Y110" s="66">
        <v>11340</v>
      </c>
      <c r="Z110" s="114">
        <v>50652</v>
      </c>
      <c r="AA110" s="113">
        <v>4536</v>
      </c>
      <c r="AB110" s="66">
        <v>23436</v>
      </c>
      <c r="AC110" s="114">
        <v>27972</v>
      </c>
      <c r="AD110" s="109">
        <v>1008534</v>
      </c>
      <c r="AE110" s="110">
        <v>1226994</v>
      </c>
      <c r="AF110" s="111">
        <v>2235528</v>
      </c>
      <c r="AG110" s="104"/>
      <c r="AH110" s="23">
        <f t="shared" si="27"/>
        <v>748470</v>
      </c>
      <c r="AI110" s="23">
        <f t="shared" si="24"/>
        <v>202614</v>
      </c>
      <c r="AJ110" s="23">
        <f t="shared" si="24"/>
        <v>951084</v>
      </c>
      <c r="AK110" s="23">
        <f t="shared" si="28"/>
        <v>378000</v>
      </c>
      <c r="AL110" s="23">
        <f t="shared" si="25"/>
        <v>144396</v>
      </c>
      <c r="AM110" s="23">
        <f t="shared" si="25"/>
        <v>522396</v>
      </c>
      <c r="AO110" s="2">
        <v>1744848</v>
      </c>
      <c r="AP110" s="2">
        <v>1794744</v>
      </c>
      <c r="AQ110" s="2">
        <v>3539592</v>
      </c>
      <c r="AR110" s="2">
        <f t="shared" si="29"/>
        <v>4.709822657705077</v>
      </c>
      <c r="AS110" s="2">
        <f t="shared" si="26"/>
        <v>30.827991342883646</v>
      </c>
      <c r="AT110" s="2">
        <f t="shared" si="26"/>
        <v>8.2568021498152504</v>
      </c>
    </row>
    <row r="111" spans="1:46" ht="14.4" thickBot="1" x14ac:dyDescent="0.3">
      <c r="A111" s="96"/>
      <c r="B111" s="115" t="s">
        <v>17</v>
      </c>
      <c r="C111" s="116">
        <v>71065</v>
      </c>
      <c r="D111" s="117">
        <v>4536</v>
      </c>
      <c r="E111" s="118">
        <v>75601</v>
      </c>
      <c r="F111" s="116">
        <v>27216</v>
      </c>
      <c r="G111" s="117">
        <v>3024</v>
      </c>
      <c r="H111" s="118">
        <v>30240</v>
      </c>
      <c r="I111" s="116">
        <v>1512</v>
      </c>
      <c r="J111" s="117">
        <v>0</v>
      </c>
      <c r="K111" s="118">
        <v>1512</v>
      </c>
      <c r="L111" s="116">
        <v>1512</v>
      </c>
      <c r="M111" s="117">
        <v>89964</v>
      </c>
      <c r="N111" s="118">
        <v>91476</v>
      </c>
      <c r="O111" s="116">
        <v>5292</v>
      </c>
      <c r="P111" s="117">
        <v>4536</v>
      </c>
      <c r="Q111" s="118">
        <v>9828</v>
      </c>
      <c r="R111" s="116">
        <v>8316</v>
      </c>
      <c r="S111" s="117">
        <v>4536</v>
      </c>
      <c r="T111" s="118">
        <v>12852</v>
      </c>
      <c r="U111" s="116">
        <v>756</v>
      </c>
      <c r="V111" s="117">
        <v>0</v>
      </c>
      <c r="W111" s="118">
        <v>756</v>
      </c>
      <c r="X111" s="116">
        <v>0</v>
      </c>
      <c r="Y111" s="117">
        <v>0</v>
      </c>
      <c r="Z111" s="118">
        <v>0</v>
      </c>
      <c r="AA111" s="116">
        <v>3780</v>
      </c>
      <c r="AB111" s="117">
        <v>20412</v>
      </c>
      <c r="AC111" s="118">
        <v>24192</v>
      </c>
      <c r="AD111" s="109">
        <v>119449</v>
      </c>
      <c r="AE111" s="110">
        <v>127008</v>
      </c>
      <c r="AF111" s="111">
        <v>246457</v>
      </c>
      <c r="AG111" s="104"/>
      <c r="AH111" s="23">
        <f t="shared" si="27"/>
        <v>99793</v>
      </c>
      <c r="AI111" s="23">
        <f t="shared" si="24"/>
        <v>7560</v>
      </c>
      <c r="AJ111" s="23">
        <f t="shared" si="24"/>
        <v>107353</v>
      </c>
      <c r="AK111" s="23">
        <f t="shared" si="28"/>
        <v>28728</v>
      </c>
      <c r="AL111" s="23">
        <f t="shared" si="25"/>
        <v>3024</v>
      </c>
      <c r="AM111" s="23">
        <f t="shared" si="25"/>
        <v>31752</v>
      </c>
      <c r="AO111" s="2">
        <v>230580</v>
      </c>
      <c r="AP111" s="2">
        <v>230580</v>
      </c>
      <c r="AQ111" s="2">
        <v>461160</v>
      </c>
      <c r="AR111" s="2">
        <f t="shared" si="29"/>
        <v>3.244635193133047</v>
      </c>
      <c r="AS111" s="2">
        <f t="shared" si="26"/>
        <v>50.833333333333336</v>
      </c>
      <c r="AT111" s="2">
        <f t="shared" si="26"/>
        <v>6.0999193132365974</v>
      </c>
    </row>
    <row r="112" spans="1:46" ht="14.4" thickBot="1" x14ac:dyDescent="0.3">
      <c r="A112" s="91"/>
      <c r="B112" s="105" t="s">
        <v>15</v>
      </c>
      <c r="C112" s="106">
        <v>441535</v>
      </c>
      <c r="D112" s="107">
        <v>62754</v>
      </c>
      <c r="E112" s="108">
        <v>504289</v>
      </c>
      <c r="F112" s="106">
        <v>363636</v>
      </c>
      <c r="G112" s="107">
        <v>92988</v>
      </c>
      <c r="H112" s="108">
        <v>456624</v>
      </c>
      <c r="I112" s="106">
        <v>43092</v>
      </c>
      <c r="J112" s="107">
        <v>54432</v>
      </c>
      <c r="K112" s="108">
        <v>97524</v>
      </c>
      <c r="L112" s="106">
        <v>3024</v>
      </c>
      <c r="M112" s="107">
        <v>868644</v>
      </c>
      <c r="N112" s="108">
        <v>871668</v>
      </c>
      <c r="O112" s="106">
        <v>189756</v>
      </c>
      <c r="P112" s="107">
        <v>195048</v>
      </c>
      <c r="Q112" s="108">
        <v>384804</v>
      </c>
      <c r="R112" s="106">
        <v>21924</v>
      </c>
      <c r="S112" s="107">
        <v>9072</v>
      </c>
      <c r="T112" s="108">
        <v>30996</v>
      </c>
      <c r="U112" s="106">
        <v>17388</v>
      </c>
      <c r="V112" s="107">
        <v>15876</v>
      </c>
      <c r="W112" s="108">
        <v>33264</v>
      </c>
      <c r="X112" s="106">
        <v>39312</v>
      </c>
      <c r="Y112" s="107">
        <v>11340</v>
      </c>
      <c r="Z112" s="108">
        <v>50652</v>
      </c>
      <c r="AA112" s="106">
        <v>8316</v>
      </c>
      <c r="AB112" s="107">
        <v>43848</v>
      </c>
      <c r="AC112" s="108">
        <v>52164</v>
      </c>
      <c r="AD112" s="109">
        <v>1127983</v>
      </c>
      <c r="AE112" s="110">
        <v>1354002</v>
      </c>
      <c r="AF112" s="111">
        <v>2481985</v>
      </c>
      <c r="AG112" s="104"/>
      <c r="AH112" s="23">
        <f t="shared" si="27"/>
        <v>848263</v>
      </c>
      <c r="AI112" s="23">
        <f t="shared" si="24"/>
        <v>210174</v>
      </c>
      <c r="AJ112" s="23">
        <f t="shared" si="24"/>
        <v>1058437</v>
      </c>
      <c r="AK112" s="23">
        <f t="shared" si="28"/>
        <v>406728</v>
      </c>
      <c r="AL112" s="23">
        <f t="shared" si="25"/>
        <v>147420</v>
      </c>
      <c r="AM112" s="23">
        <f t="shared" si="25"/>
        <v>554148</v>
      </c>
      <c r="AO112" s="2">
        <v>1975428</v>
      </c>
      <c r="AP112" s="2">
        <v>2025324</v>
      </c>
      <c r="AQ112" s="2">
        <v>4000752</v>
      </c>
      <c r="AR112" s="2">
        <f t="shared" si="29"/>
        <v>4.4740009285787083</v>
      </c>
      <c r="AS112" s="2">
        <f t="shared" si="26"/>
        <v>32.274022373075823</v>
      </c>
      <c r="AT112" s="2">
        <f t="shared" si="26"/>
        <v>7.9334508585354824</v>
      </c>
    </row>
    <row r="113" spans="1:46" ht="14.4" thickBot="1" x14ac:dyDescent="0.3">
      <c r="A113" s="84" t="s">
        <v>6</v>
      </c>
      <c r="B113" s="112" t="s">
        <v>16</v>
      </c>
      <c r="C113" s="113">
        <v>121101</v>
      </c>
      <c r="D113" s="66">
        <v>22325</v>
      </c>
      <c r="E113" s="114">
        <v>143426</v>
      </c>
      <c r="F113" s="113">
        <v>87606</v>
      </c>
      <c r="G113" s="66">
        <v>25668</v>
      </c>
      <c r="H113" s="114">
        <v>113274</v>
      </c>
      <c r="I113" s="113">
        <v>15066</v>
      </c>
      <c r="J113" s="66">
        <v>15066</v>
      </c>
      <c r="K113" s="114">
        <v>30132</v>
      </c>
      <c r="L113" s="113">
        <v>1116</v>
      </c>
      <c r="M113" s="66">
        <v>205902</v>
      </c>
      <c r="N113" s="114">
        <v>207018</v>
      </c>
      <c r="O113" s="113">
        <v>45756</v>
      </c>
      <c r="P113" s="66">
        <v>46872</v>
      </c>
      <c r="Q113" s="114">
        <v>92628</v>
      </c>
      <c r="R113" s="113">
        <v>5022</v>
      </c>
      <c r="S113" s="66">
        <v>3906</v>
      </c>
      <c r="T113" s="114">
        <v>8928</v>
      </c>
      <c r="U113" s="113">
        <v>2790</v>
      </c>
      <c r="V113" s="66">
        <v>1116</v>
      </c>
      <c r="W113" s="114">
        <v>3906</v>
      </c>
      <c r="X113" s="113">
        <v>18414</v>
      </c>
      <c r="Y113" s="66">
        <v>6696</v>
      </c>
      <c r="Z113" s="114">
        <v>25110</v>
      </c>
      <c r="AA113" s="113">
        <v>1116</v>
      </c>
      <c r="AB113" s="66">
        <v>17298</v>
      </c>
      <c r="AC113" s="114">
        <v>18414</v>
      </c>
      <c r="AD113" s="109">
        <v>297987</v>
      </c>
      <c r="AE113" s="110">
        <v>344849</v>
      </c>
      <c r="AF113" s="111">
        <v>642836</v>
      </c>
      <c r="AG113" s="104"/>
      <c r="AH113" s="23">
        <f t="shared" si="27"/>
        <v>223773</v>
      </c>
      <c r="AI113" s="23">
        <f t="shared" si="24"/>
        <v>63059</v>
      </c>
      <c r="AJ113" s="23">
        <f t="shared" si="24"/>
        <v>286832</v>
      </c>
      <c r="AK113" s="23">
        <f t="shared" si="28"/>
        <v>102672</v>
      </c>
      <c r="AL113" s="23">
        <f t="shared" si="25"/>
        <v>40734</v>
      </c>
      <c r="AM113" s="23">
        <f t="shared" si="25"/>
        <v>143406</v>
      </c>
      <c r="AO113" s="2">
        <v>496062</v>
      </c>
      <c r="AP113" s="2">
        <v>547956</v>
      </c>
      <c r="AQ113" s="2">
        <v>1044018</v>
      </c>
      <c r="AR113" s="2">
        <f t="shared" si="29"/>
        <v>4.0962667525453957</v>
      </c>
      <c r="AS113" s="2">
        <f t="shared" si="26"/>
        <v>24.544501679731244</v>
      </c>
      <c r="AT113" s="2">
        <f t="shared" si="26"/>
        <v>7.2791404626776179</v>
      </c>
    </row>
    <row r="114" spans="1:46" ht="14.4" thickBot="1" x14ac:dyDescent="0.3">
      <c r="A114" s="96"/>
      <c r="B114" s="119" t="s">
        <v>17</v>
      </c>
      <c r="C114" s="120">
        <v>263955</v>
      </c>
      <c r="D114" s="121">
        <v>44643</v>
      </c>
      <c r="E114" s="122">
        <v>308598</v>
      </c>
      <c r="F114" s="120">
        <v>163494</v>
      </c>
      <c r="G114" s="121">
        <v>34038</v>
      </c>
      <c r="H114" s="122">
        <v>197532</v>
      </c>
      <c r="I114" s="120">
        <v>27342</v>
      </c>
      <c r="J114" s="121">
        <v>27900</v>
      </c>
      <c r="K114" s="122">
        <v>55242</v>
      </c>
      <c r="L114" s="120">
        <v>1116</v>
      </c>
      <c r="M114" s="121">
        <v>398412</v>
      </c>
      <c r="N114" s="122">
        <v>399528</v>
      </c>
      <c r="O114" s="120">
        <v>108810</v>
      </c>
      <c r="P114" s="121">
        <v>89280</v>
      </c>
      <c r="Q114" s="122">
        <v>198090</v>
      </c>
      <c r="R114" s="120">
        <v>16182</v>
      </c>
      <c r="S114" s="121">
        <v>10602</v>
      </c>
      <c r="T114" s="122">
        <v>26784</v>
      </c>
      <c r="U114" s="120">
        <v>2232</v>
      </c>
      <c r="V114" s="121">
        <v>1116</v>
      </c>
      <c r="W114" s="122">
        <v>3348</v>
      </c>
      <c r="X114" s="120">
        <v>23994</v>
      </c>
      <c r="Y114" s="121">
        <v>2232</v>
      </c>
      <c r="Z114" s="122">
        <v>26226</v>
      </c>
      <c r="AA114" s="120">
        <v>2790</v>
      </c>
      <c r="AB114" s="121">
        <v>29574</v>
      </c>
      <c r="AC114" s="122">
        <v>32364</v>
      </c>
      <c r="AD114" s="109">
        <v>609915</v>
      </c>
      <c r="AE114" s="110">
        <v>637797</v>
      </c>
      <c r="AF114" s="111">
        <v>1247712</v>
      </c>
      <c r="AG114" s="104"/>
      <c r="AH114" s="23">
        <f t="shared" si="27"/>
        <v>454791</v>
      </c>
      <c r="AI114" s="23">
        <f t="shared" si="24"/>
        <v>106581</v>
      </c>
      <c r="AJ114" s="23">
        <f t="shared" si="24"/>
        <v>561372</v>
      </c>
      <c r="AK114" s="23">
        <f t="shared" si="28"/>
        <v>190836</v>
      </c>
      <c r="AL114" s="23">
        <f t="shared" si="25"/>
        <v>61938</v>
      </c>
      <c r="AM114" s="23">
        <f t="shared" si="25"/>
        <v>252774</v>
      </c>
      <c r="AO114" s="2">
        <v>1008306</v>
      </c>
      <c r="AP114" s="2">
        <v>1022256</v>
      </c>
      <c r="AQ114" s="2">
        <v>2030562</v>
      </c>
      <c r="AR114" s="2">
        <f t="shared" si="29"/>
        <v>3.8199920440984259</v>
      </c>
      <c r="AS114" s="2">
        <f t="shared" si="26"/>
        <v>22.898461124924399</v>
      </c>
      <c r="AT114" s="2">
        <f t="shared" si="26"/>
        <v>6.5799583924717595</v>
      </c>
    </row>
    <row r="115" spans="1:46" ht="14.4" thickBot="1" x14ac:dyDescent="0.3">
      <c r="A115" s="91"/>
      <c r="B115" s="105" t="s">
        <v>15</v>
      </c>
      <c r="C115" s="106">
        <v>385056</v>
      </c>
      <c r="D115" s="107">
        <v>66968</v>
      </c>
      <c r="E115" s="108">
        <v>452024</v>
      </c>
      <c r="F115" s="106">
        <v>251100</v>
      </c>
      <c r="G115" s="107">
        <v>59706</v>
      </c>
      <c r="H115" s="108">
        <v>310806</v>
      </c>
      <c r="I115" s="106">
        <v>42408</v>
      </c>
      <c r="J115" s="107">
        <v>42966</v>
      </c>
      <c r="K115" s="108">
        <v>85374</v>
      </c>
      <c r="L115" s="106">
        <v>2232</v>
      </c>
      <c r="M115" s="107">
        <v>604314</v>
      </c>
      <c r="N115" s="108">
        <v>606546</v>
      </c>
      <c r="O115" s="106">
        <v>154566</v>
      </c>
      <c r="P115" s="107">
        <v>136152</v>
      </c>
      <c r="Q115" s="108">
        <v>290718</v>
      </c>
      <c r="R115" s="106">
        <v>21204</v>
      </c>
      <c r="S115" s="107">
        <v>14508</v>
      </c>
      <c r="T115" s="108">
        <v>35712</v>
      </c>
      <c r="U115" s="106">
        <v>5022</v>
      </c>
      <c r="V115" s="107">
        <v>2232</v>
      </c>
      <c r="W115" s="108">
        <v>7254</v>
      </c>
      <c r="X115" s="106">
        <v>42408</v>
      </c>
      <c r="Y115" s="107">
        <v>8928</v>
      </c>
      <c r="Z115" s="108">
        <v>51336</v>
      </c>
      <c r="AA115" s="106">
        <v>3906</v>
      </c>
      <c r="AB115" s="107">
        <v>46872</v>
      </c>
      <c r="AC115" s="108">
        <v>50778</v>
      </c>
      <c r="AD115" s="109">
        <v>907902</v>
      </c>
      <c r="AE115" s="110">
        <v>982646</v>
      </c>
      <c r="AF115" s="111">
        <v>1890548</v>
      </c>
      <c r="AG115" s="104"/>
      <c r="AH115" s="23">
        <f t="shared" si="27"/>
        <v>678564</v>
      </c>
      <c r="AI115" s="23">
        <f t="shared" si="24"/>
        <v>169640</v>
      </c>
      <c r="AJ115" s="23">
        <f t="shared" si="24"/>
        <v>848204</v>
      </c>
      <c r="AK115" s="23">
        <f t="shared" si="28"/>
        <v>293508</v>
      </c>
      <c r="AL115" s="23">
        <f t="shared" si="25"/>
        <v>102672</v>
      </c>
      <c r="AM115" s="23">
        <f t="shared" si="25"/>
        <v>396180</v>
      </c>
      <c r="AO115" s="2">
        <v>1504368</v>
      </c>
      <c r="AP115" s="2">
        <v>1570212</v>
      </c>
      <c r="AQ115" s="2">
        <v>3074580</v>
      </c>
      <c r="AR115" s="2">
        <f t="shared" si="29"/>
        <v>3.906881077038145</v>
      </c>
      <c r="AS115" s="2">
        <f t="shared" si="26"/>
        <v>23.447198662047544</v>
      </c>
      <c r="AT115" s="2">
        <f t="shared" si="26"/>
        <v>6.8018069836999802</v>
      </c>
    </row>
    <row r="116" spans="1:46" ht="14.4" thickBot="1" x14ac:dyDescent="0.3">
      <c r="A116" s="84" t="s">
        <v>7</v>
      </c>
      <c r="B116" s="112" t="s">
        <v>16</v>
      </c>
      <c r="C116" s="113">
        <v>30469</v>
      </c>
      <c r="D116" s="66">
        <v>5078</v>
      </c>
      <c r="E116" s="114">
        <v>35547</v>
      </c>
      <c r="F116" s="113">
        <v>32994</v>
      </c>
      <c r="G116" s="66">
        <v>14946</v>
      </c>
      <c r="H116" s="114">
        <v>47940</v>
      </c>
      <c r="I116" s="113">
        <v>5640</v>
      </c>
      <c r="J116" s="66">
        <v>8742</v>
      </c>
      <c r="K116" s="114">
        <v>14382</v>
      </c>
      <c r="L116" s="113">
        <v>282</v>
      </c>
      <c r="M116" s="66">
        <v>42864</v>
      </c>
      <c r="N116" s="114">
        <v>43146</v>
      </c>
      <c r="O116" s="113">
        <v>21714</v>
      </c>
      <c r="P116" s="66">
        <v>20586</v>
      </c>
      <c r="Q116" s="114">
        <v>42300</v>
      </c>
      <c r="R116" s="113">
        <v>1692</v>
      </c>
      <c r="S116" s="66">
        <v>1692</v>
      </c>
      <c r="T116" s="114">
        <v>3384</v>
      </c>
      <c r="U116" s="113">
        <v>282</v>
      </c>
      <c r="V116" s="66">
        <v>0</v>
      </c>
      <c r="W116" s="114">
        <v>282</v>
      </c>
      <c r="X116" s="113">
        <v>7614</v>
      </c>
      <c r="Y116" s="66">
        <v>1410</v>
      </c>
      <c r="Z116" s="114">
        <v>9024</v>
      </c>
      <c r="AA116" s="113">
        <v>4230</v>
      </c>
      <c r="AB116" s="66">
        <v>6768</v>
      </c>
      <c r="AC116" s="114">
        <v>10998</v>
      </c>
      <c r="AD116" s="109">
        <v>104917</v>
      </c>
      <c r="AE116" s="110">
        <v>102086</v>
      </c>
      <c r="AF116" s="111">
        <v>207003</v>
      </c>
      <c r="AG116" s="104"/>
      <c r="AH116" s="23">
        <f t="shared" si="27"/>
        <v>69103</v>
      </c>
      <c r="AI116" s="23">
        <f t="shared" si="24"/>
        <v>28766</v>
      </c>
      <c r="AJ116" s="23">
        <f t="shared" si="24"/>
        <v>97869</v>
      </c>
      <c r="AK116" s="23">
        <f t="shared" si="28"/>
        <v>38634</v>
      </c>
      <c r="AL116" s="23">
        <f t="shared" si="25"/>
        <v>23688</v>
      </c>
      <c r="AM116" s="23">
        <f t="shared" si="25"/>
        <v>62322</v>
      </c>
      <c r="AO116" s="2">
        <v>153408</v>
      </c>
      <c r="AP116" s="2">
        <v>156510</v>
      </c>
      <c r="AQ116" s="2">
        <v>309918</v>
      </c>
      <c r="AR116" s="2">
        <f t="shared" si="29"/>
        <v>5.0348879188683577</v>
      </c>
      <c r="AS116" s="2">
        <f t="shared" si="26"/>
        <v>30.821189444663254</v>
      </c>
      <c r="AT116" s="2">
        <f t="shared" si="26"/>
        <v>8.7185416490843117</v>
      </c>
    </row>
    <row r="117" spans="1:46" ht="14.4" thickBot="1" x14ac:dyDescent="0.3">
      <c r="A117" s="96"/>
      <c r="B117" s="119" t="s">
        <v>17</v>
      </c>
      <c r="C117" s="120">
        <v>132001</v>
      </c>
      <c r="D117" s="121">
        <v>21153</v>
      </c>
      <c r="E117" s="122">
        <v>153154</v>
      </c>
      <c r="F117" s="120">
        <v>99828</v>
      </c>
      <c r="G117" s="121">
        <v>36096</v>
      </c>
      <c r="H117" s="122">
        <v>135924</v>
      </c>
      <c r="I117" s="120">
        <v>19740</v>
      </c>
      <c r="J117" s="121">
        <v>25098</v>
      </c>
      <c r="K117" s="122">
        <v>44838</v>
      </c>
      <c r="L117" s="120">
        <v>846</v>
      </c>
      <c r="M117" s="121">
        <v>199374</v>
      </c>
      <c r="N117" s="122">
        <v>200220</v>
      </c>
      <c r="O117" s="120">
        <v>77832</v>
      </c>
      <c r="P117" s="121">
        <v>80088</v>
      </c>
      <c r="Q117" s="122">
        <v>157920</v>
      </c>
      <c r="R117" s="120">
        <v>10434</v>
      </c>
      <c r="S117" s="121">
        <v>4512</v>
      </c>
      <c r="T117" s="122">
        <v>14946</v>
      </c>
      <c r="U117" s="120">
        <v>1692</v>
      </c>
      <c r="V117" s="121">
        <v>1692</v>
      </c>
      <c r="W117" s="122">
        <v>3384</v>
      </c>
      <c r="X117" s="120">
        <v>22560</v>
      </c>
      <c r="Y117" s="121">
        <v>3384</v>
      </c>
      <c r="Z117" s="122">
        <v>25944</v>
      </c>
      <c r="AA117" s="120">
        <v>4230</v>
      </c>
      <c r="AB117" s="121">
        <v>18894</v>
      </c>
      <c r="AC117" s="122">
        <v>23124</v>
      </c>
      <c r="AD117" s="109">
        <v>369163</v>
      </c>
      <c r="AE117" s="110">
        <v>390291</v>
      </c>
      <c r="AF117" s="111">
        <v>759454</v>
      </c>
      <c r="AG117" s="104"/>
      <c r="AH117" s="23">
        <f t="shared" si="27"/>
        <v>251569</v>
      </c>
      <c r="AI117" s="23">
        <f t="shared" si="24"/>
        <v>82347</v>
      </c>
      <c r="AJ117" s="23">
        <f t="shared" si="24"/>
        <v>333916</v>
      </c>
      <c r="AK117" s="23">
        <f t="shared" si="28"/>
        <v>119568</v>
      </c>
      <c r="AL117" s="23">
        <f t="shared" si="25"/>
        <v>61194</v>
      </c>
      <c r="AM117" s="23">
        <f t="shared" si="25"/>
        <v>180762</v>
      </c>
      <c r="AO117" s="2">
        <v>573306</v>
      </c>
      <c r="AP117" s="2">
        <v>586560</v>
      </c>
      <c r="AQ117" s="2">
        <v>1159866</v>
      </c>
      <c r="AR117" s="2">
        <f t="shared" si="29"/>
        <v>4.3431943697396234</v>
      </c>
      <c r="AS117" s="2">
        <f t="shared" si="26"/>
        <v>27.729400085094312</v>
      </c>
      <c r="AT117" s="2">
        <f t="shared" si="26"/>
        <v>7.5732008305365843</v>
      </c>
    </row>
    <row r="118" spans="1:46" ht="14.4" thickBot="1" x14ac:dyDescent="0.3">
      <c r="A118" s="91"/>
      <c r="B118" s="105" t="s">
        <v>15</v>
      </c>
      <c r="C118" s="106">
        <v>162470</v>
      </c>
      <c r="D118" s="107">
        <v>26231</v>
      </c>
      <c r="E118" s="108">
        <v>188701</v>
      </c>
      <c r="F118" s="106">
        <v>132822</v>
      </c>
      <c r="G118" s="107">
        <v>51042</v>
      </c>
      <c r="H118" s="108">
        <v>183864</v>
      </c>
      <c r="I118" s="106">
        <v>25380</v>
      </c>
      <c r="J118" s="107">
        <v>33840</v>
      </c>
      <c r="K118" s="108">
        <v>59220</v>
      </c>
      <c r="L118" s="106">
        <v>1128</v>
      </c>
      <c r="M118" s="107">
        <v>242238</v>
      </c>
      <c r="N118" s="108">
        <v>243366</v>
      </c>
      <c r="O118" s="106">
        <v>99546</v>
      </c>
      <c r="P118" s="107">
        <v>100674</v>
      </c>
      <c r="Q118" s="108">
        <v>200220</v>
      </c>
      <c r="R118" s="106">
        <v>12126</v>
      </c>
      <c r="S118" s="107">
        <v>6204</v>
      </c>
      <c r="T118" s="108">
        <v>18330</v>
      </c>
      <c r="U118" s="106">
        <v>1974</v>
      </c>
      <c r="V118" s="107">
        <v>1692</v>
      </c>
      <c r="W118" s="108">
        <v>3666</v>
      </c>
      <c r="X118" s="106">
        <v>30174</v>
      </c>
      <c r="Y118" s="107">
        <v>4794</v>
      </c>
      <c r="Z118" s="108">
        <v>34968</v>
      </c>
      <c r="AA118" s="106">
        <v>8460</v>
      </c>
      <c r="AB118" s="107">
        <v>25662</v>
      </c>
      <c r="AC118" s="108">
        <v>34122</v>
      </c>
      <c r="AD118" s="109">
        <v>474080</v>
      </c>
      <c r="AE118" s="110">
        <v>492377</v>
      </c>
      <c r="AF118" s="111">
        <v>966457</v>
      </c>
      <c r="AG118" s="104"/>
      <c r="AH118" s="23">
        <f t="shared" si="27"/>
        <v>320672</v>
      </c>
      <c r="AI118" s="23">
        <f t="shared" si="24"/>
        <v>111113</v>
      </c>
      <c r="AJ118" s="23">
        <f t="shared" si="24"/>
        <v>431785</v>
      </c>
      <c r="AK118" s="23">
        <f t="shared" si="28"/>
        <v>158202</v>
      </c>
      <c r="AL118" s="23">
        <f t="shared" si="25"/>
        <v>84882</v>
      </c>
      <c r="AM118" s="23">
        <f t="shared" si="25"/>
        <v>243084</v>
      </c>
      <c r="AO118" s="2">
        <v>726714</v>
      </c>
      <c r="AP118" s="2">
        <v>743070</v>
      </c>
      <c r="AQ118" s="2">
        <v>1469784</v>
      </c>
      <c r="AR118" s="2">
        <f t="shared" si="29"/>
        <v>4.4729119222010221</v>
      </c>
      <c r="AS118" s="2">
        <f t="shared" si="26"/>
        <v>28.327932598833442</v>
      </c>
      <c r="AT118" s="2">
        <f t="shared" si="26"/>
        <v>7.7889571332425369</v>
      </c>
    </row>
    <row r="119" spans="1:46" ht="14.4" thickBot="1" x14ac:dyDescent="0.3">
      <c r="A119" s="84" t="s">
        <v>8</v>
      </c>
      <c r="B119" s="112" t="s">
        <v>16</v>
      </c>
      <c r="C119" s="113">
        <v>110490</v>
      </c>
      <c r="D119" s="66">
        <v>28047</v>
      </c>
      <c r="E119" s="114">
        <v>138537</v>
      </c>
      <c r="F119" s="113">
        <v>45828</v>
      </c>
      <c r="G119" s="66">
        <v>16416</v>
      </c>
      <c r="H119" s="114">
        <v>62244</v>
      </c>
      <c r="I119" s="113">
        <v>21204</v>
      </c>
      <c r="J119" s="66">
        <v>15390</v>
      </c>
      <c r="K119" s="114">
        <v>36594</v>
      </c>
      <c r="L119" s="113">
        <v>0</v>
      </c>
      <c r="M119" s="66">
        <v>126540</v>
      </c>
      <c r="N119" s="114">
        <v>126540</v>
      </c>
      <c r="O119" s="113">
        <v>59508</v>
      </c>
      <c r="P119" s="66">
        <v>53352</v>
      </c>
      <c r="Q119" s="114">
        <v>112860</v>
      </c>
      <c r="R119" s="113">
        <v>4104</v>
      </c>
      <c r="S119" s="66">
        <v>2736</v>
      </c>
      <c r="T119" s="114">
        <v>6840</v>
      </c>
      <c r="U119" s="113">
        <v>4446</v>
      </c>
      <c r="V119" s="66">
        <v>6840</v>
      </c>
      <c r="W119" s="114">
        <v>11286</v>
      </c>
      <c r="X119" s="113">
        <v>13680</v>
      </c>
      <c r="Y119" s="66">
        <v>4446</v>
      </c>
      <c r="Z119" s="114">
        <v>18126</v>
      </c>
      <c r="AA119" s="113">
        <v>4788</v>
      </c>
      <c r="AB119" s="66">
        <v>19494</v>
      </c>
      <c r="AC119" s="114">
        <v>24282</v>
      </c>
      <c r="AD119" s="109">
        <v>264048</v>
      </c>
      <c r="AE119" s="110">
        <v>273261</v>
      </c>
      <c r="AF119" s="111">
        <v>537309</v>
      </c>
      <c r="AG119" s="104"/>
      <c r="AH119" s="23">
        <f t="shared" si="27"/>
        <v>177522</v>
      </c>
      <c r="AI119" s="23">
        <f t="shared" si="24"/>
        <v>59853</v>
      </c>
      <c r="AJ119" s="23">
        <f t="shared" si="24"/>
        <v>237375</v>
      </c>
      <c r="AK119" s="23">
        <f t="shared" si="28"/>
        <v>67032</v>
      </c>
      <c r="AL119" s="23">
        <f t="shared" si="25"/>
        <v>31806</v>
      </c>
      <c r="AM119" s="23">
        <f t="shared" si="25"/>
        <v>98838</v>
      </c>
      <c r="AO119" s="2">
        <v>412794</v>
      </c>
      <c r="AP119" s="2">
        <v>404928</v>
      </c>
      <c r="AQ119" s="2">
        <v>817722</v>
      </c>
      <c r="AR119" s="2">
        <f t="shared" si="29"/>
        <v>3.7360304099918547</v>
      </c>
      <c r="AS119" s="2">
        <f t="shared" si="26"/>
        <v>14.437479944379078</v>
      </c>
      <c r="AT119" s="2">
        <f t="shared" si="26"/>
        <v>5.9025531085558374</v>
      </c>
    </row>
    <row r="120" spans="1:46" ht="14.4" thickBot="1" x14ac:dyDescent="0.3">
      <c r="A120" s="96"/>
      <c r="B120" s="119" t="s">
        <v>17</v>
      </c>
      <c r="C120" s="120">
        <v>143654</v>
      </c>
      <c r="D120" s="121">
        <v>33866</v>
      </c>
      <c r="E120" s="122">
        <v>177520</v>
      </c>
      <c r="F120" s="120">
        <v>97128</v>
      </c>
      <c r="G120" s="121">
        <v>28728</v>
      </c>
      <c r="H120" s="122">
        <v>125856</v>
      </c>
      <c r="I120" s="120">
        <v>24624</v>
      </c>
      <c r="J120" s="121">
        <v>31806</v>
      </c>
      <c r="K120" s="122">
        <v>56430</v>
      </c>
      <c r="L120" s="120">
        <v>1026</v>
      </c>
      <c r="M120" s="121">
        <v>188100</v>
      </c>
      <c r="N120" s="122">
        <v>189126</v>
      </c>
      <c r="O120" s="120">
        <v>86184</v>
      </c>
      <c r="P120" s="121">
        <v>79686</v>
      </c>
      <c r="Q120" s="122">
        <v>165870</v>
      </c>
      <c r="R120" s="120">
        <v>8550</v>
      </c>
      <c r="S120" s="121">
        <v>6498</v>
      </c>
      <c r="T120" s="122">
        <v>15048</v>
      </c>
      <c r="U120" s="120">
        <v>1026</v>
      </c>
      <c r="V120" s="121">
        <v>5814</v>
      </c>
      <c r="W120" s="122">
        <v>6840</v>
      </c>
      <c r="X120" s="120">
        <v>19152</v>
      </c>
      <c r="Y120" s="121">
        <v>1368</v>
      </c>
      <c r="Z120" s="122">
        <v>20520</v>
      </c>
      <c r="AA120" s="120">
        <v>4446</v>
      </c>
      <c r="AB120" s="121">
        <v>11970</v>
      </c>
      <c r="AC120" s="122">
        <v>16416</v>
      </c>
      <c r="AD120" s="109">
        <v>385790</v>
      </c>
      <c r="AE120" s="110">
        <v>387836</v>
      </c>
      <c r="AF120" s="111">
        <v>773626</v>
      </c>
      <c r="AG120" s="104"/>
      <c r="AH120" s="23">
        <f t="shared" si="27"/>
        <v>265406</v>
      </c>
      <c r="AI120" s="23">
        <f t="shared" si="24"/>
        <v>94400</v>
      </c>
      <c r="AJ120" s="23">
        <f t="shared" si="24"/>
        <v>359806</v>
      </c>
      <c r="AK120" s="23">
        <f t="shared" si="28"/>
        <v>121752</v>
      </c>
      <c r="AL120" s="23">
        <f t="shared" si="25"/>
        <v>60534</v>
      </c>
      <c r="AM120" s="23">
        <f t="shared" si="25"/>
        <v>182286</v>
      </c>
      <c r="AO120" s="2">
        <v>586188</v>
      </c>
      <c r="AP120" s="2">
        <v>586872</v>
      </c>
      <c r="AQ120" s="2">
        <v>1173060</v>
      </c>
      <c r="AR120" s="2">
        <f t="shared" si="29"/>
        <v>4.0805546660726471</v>
      </c>
      <c r="AS120" s="2">
        <f t="shared" si="26"/>
        <v>17.329238764542609</v>
      </c>
      <c r="AT120" s="2">
        <f t="shared" si="26"/>
        <v>6.6080441640378549</v>
      </c>
    </row>
    <row r="121" spans="1:46" ht="14.4" thickBot="1" x14ac:dyDescent="0.3">
      <c r="A121" s="91"/>
      <c r="B121" s="105" t="s">
        <v>15</v>
      </c>
      <c r="C121" s="106">
        <v>254144</v>
      </c>
      <c r="D121" s="107">
        <v>61913</v>
      </c>
      <c r="E121" s="108">
        <v>316057</v>
      </c>
      <c r="F121" s="106">
        <v>142956</v>
      </c>
      <c r="G121" s="107">
        <v>45144</v>
      </c>
      <c r="H121" s="108">
        <v>188100</v>
      </c>
      <c r="I121" s="106">
        <v>45828</v>
      </c>
      <c r="J121" s="107">
        <v>47196</v>
      </c>
      <c r="K121" s="108">
        <v>93024</v>
      </c>
      <c r="L121" s="106">
        <v>1026</v>
      </c>
      <c r="M121" s="107">
        <v>314640</v>
      </c>
      <c r="N121" s="108">
        <v>315666</v>
      </c>
      <c r="O121" s="106">
        <v>145692</v>
      </c>
      <c r="P121" s="107">
        <v>133038</v>
      </c>
      <c r="Q121" s="108">
        <v>278730</v>
      </c>
      <c r="R121" s="106">
        <v>12654</v>
      </c>
      <c r="S121" s="107">
        <v>9234</v>
      </c>
      <c r="T121" s="108">
        <v>21888</v>
      </c>
      <c r="U121" s="106">
        <v>5472</v>
      </c>
      <c r="V121" s="107">
        <v>12654</v>
      </c>
      <c r="W121" s="108">
        <v>18126</v>
      </c>
      <c r="X121" s="106">
        <v>32832</v>
      </c>
      <c r="Y121" s="107">
        <v>5814</v>
      </c>
      <c r="Z121" s="108">
        <v>38646</v>
      </c>
      <c r="AA121" s="106">
        <v>9234</v>
      </c>
      <c r="AB121" s="107">
        <v>31464</v>
      </c>
      <c r="AC121" s="108">
        <v>40698</v>
      </c>
      <c r="AD121" s="109">
        <v>649838</v>
      </c>
      <c r="AE121" s="110">
        <v>661097</v>
      </c>
      <c r="AF121" s="111">
        <v>1310935</v>
      </c>
      <c r="AG121" s="104"/>
      <c r="AH121" s="23">
        <f t="shared" si="27"/>
        <v>442928</v>
      </c>
      <c r="AI121" s="23">
        <f t="shared" si="24"/>
        <v>154253</v>
      </c>
      <c r="AJ121" s="23">
        <f t="shared" si="24"/>
        <v>597181</v>
      </c>
      <c r="AK121" s="23">
        <f t="shared" si="28"/>
        <v>188784</v>
      </c>
      <c r="AL121" s="23">
        <f t="shared" si="25"/>
        <v>92340</v>
      </c>
      <c r="AM121" s="23">
        <f t="shared" si="25"/>
        <v>281124</v>
      </c>
      <c r="AO121" s="2">
        <v>998982</v>
      </c>
      <c r="AP121" s="2">
        <v>991800</v>
      </c>
      <c r="AQ121" s="2">
        <v>1990782</v>
      </c>
      <c r="AR121" s="2">
        <f t="shared" si="29"/>
        <v>3.9307715311004783</v>
      </c>
      <c r="AS121" s="2">
        <f t="shared" si="26"/>
        <v>16.019252822509003</v>
      </c>
      <c r="AT121" s="2">
        <f t="shared" si="26"/>
        <v>6.298806860787769</v>
      </c>
    </row>
    <row r="122" spans="1:46" ht="14.4" thickBot="1" x14ac:dyDescent="0.3">
      <c r="A122" s="84" t="s">
        <v>9</v>
      </c>
      <c r="B122" s="112" t="s">
        <v>16</v>
      </c>
      <c r="C122" s="113">
        <v>39346</v>
      </c>
      <c r="D122" s="66">
        <v>8775</v>
      </c>
      <c r="E122" s="114">
        <v>48121</v>
      </c>
      <c r="F122" s="113">
        <v>14150</v>
      </c>
      <c r="G122" s="66">
        <v>11603</v>
      </c>
      <c r="H122" s="114">
        <v>25753</v>
      </c>
      <c r="I122" s="113">
        <v>6509</v>
      </c>
      <c r="J122" s="66">
        <v>10188</v>
      </c>
      <c r="K122" s="114">
        <v>16697</v>
      </c>
      <c r="L122" s="113">
        <v>0</v>
      </c>
      <c r="M122" s="66">
        <v>44997</v>
      </c>
      <c r="N122" s="114">
        <v>44997</v>
      </c>
      <c r="O122" s="113">
        <v>14716</v>
      </c>
      <c r="P122" s="66">
        <v>16980</v>
      </c>
      <c r="Q122" s="114">
        <v>31696</v>
      </c>
      <c r="R122" s="113">
        <v>566</v>
      </c>
      <c r="S122" s="66">
        <v>849</v>
      </c>
      <c r="T122" s="114">
        <v>1415</v>
      </c>
      <c r="U122" s="113">
        <v>0</v>
      </c>
      <c r="V122" s="66">
        <v>0</v>
      </c>
      <c r="W122" s="114">
        <v>0</v>
      </c>
      <c r="X122" s="113">
        <v>9056</v>
      </c>
      <c r="Y122" s="66">
        <v>1981</v>
      </c>
      <c r="Z122" s="114">
        <v>11037</v>
      </c>
      <c r="AA122" s="113">
        <v>849</v>
      </c>
      <c r="AB122" s="66">
        <v>2547</v>
      </c>
      <c r="AC122" s="114">
        <v>3396</v>
      </c>
      <c r="AD122" s="109">
        <v>85192</v>
      </c>
      <c r="AE122" s="110">
        <v>97920</v>
      </c>
      <c r="AF122" s="111">
        <v>183112</v>
      </c>
      <c r="AG122" s="104"/>
      <c r="AH122" s="23">
        <f t="shared" si="27"/>
        <v>60005</v>
      </c>
      <c r="AI122" s="23">
        <f t="shared" si="24"/>
        <v>30566</v>
      </c>
      <c r="AJ122" s="23">
        <f t="shared" si="24"/>
        <v>90571</v>
      </c>
      <c r="AK122" s="23">
        <f t="shared" si="28"/>
        <v>20659</v>
      </c>
      <c r="AL122" s="23">
        <f t="shared" si="25"/>
        <v>21791</v>
      </c>
      <c r="AM122" s="23">
        <f t="shared" si="25"/>
        <v>42450</v>
      </c>
      <c r="AO122" s="2">
        <v>134425</v>
      </c>
      <c r="AP122" s="2">
        <v>147443</v>
      </c>
      <c r="AQ122" s="2">
        <v>281868</v>
      </c>
      <c r="AR122" s="2">
        <f t="shared" si="29"/>
        <v>3.4164845219336146</v>
      </c>
      <c r="AS122" s="2">
        <f t="shared" si="26"/>
        <v>16.802621082621084</v>
      </c>
      <c r="AT122" s="2">
        <f t="shared" si="26"/>
        <v>5.85748425843187</v>
      </c>
    </row>
    <row r="123" spans="1:46" ht="14.4" thickBot="1" x14ac:dyDescent="0.3">
      <c r="A123" s="96"/>
      <c r="B123" s="119" t="s">
        <v>17</v>
      </c>
      <c r="C123" s="120">
        <v>161038</v>
      </c>
      <c r="D123" s="121">
        <v>45289</v>
      </c>
      <c r="E123" s="122">
        <v>206327</v>
      </c>
      <c r="F123" s="120">
        <v>73014</v>
      </c>
      <c r="G123" s="121">
        <v>37356</v>
      </c>
      <c r="H123" s="122">
        <v>110370</v>
      </c>
      <c r="I123" s="120">
        <v>23206</v>
      </c>
      <c r="J123" s="121">
        <v>63392</v>
      </c>
      <c r="K123" s="122">
        <v>86598</v>
      </c>
      <c r="L123" s="120">
        <v>566</v>
      </c>
      <c r="M123" s="121">
        <v>179139</v>
      </c>
      <c r="N123" s="122">
        <v>179705</v>
      </c>
      <c r="O123" s="120">
        <v>65090</v>
      </c>
      <c r="P123" s="121">
        <v>61694</v>
      </c>
      <c r="Q123" s="122">
        <v>126784</v>
      </c>
      <c r="R123" s="120">
        <v>7641</v>
      </c>
      <c r="S123" s="121">
        <v>5943</v>
      </c>
      <c r="T123" s="122">
        <v>13584</v>
      </c>
      <c r="U123" s="120">
        <v>566</v>
      </c>
      <c r="V123" s="121">
        <v>1698</v>
      </c>
      <c r="W123" s="122">
        <v>2264</v>
      </c>
      <c r="X123" s="120">
        <v>38488</v>
      </c>
      <c r="Y123" s="121">
        <v>2830</v>
      </c>
      <c r="Z123" s="122">
        <v>41318</v>
      </c>
      <c r="AA123" s="120">
        <v>1698</v>
      </c>
      <c r="AB123" s="121">
        <v>15282</v>
      </c>
      <c r="AC123" s="122">
        <v>16980</v>
      </c>
      <c r="AD123" s="109">
        <v>371307</v>
      </c>
      <c r="AE123" s="110">
        <v>412623</v>
      </c>
      <c r="AF123" s="111">
        <v>783930</v>
      </c>
      <c r="AG123" s="104"/>
      <c r="AH123" s="23">
        <f t="shared" si="27"/>
        <v>257258</v>
      </c>
      <c r="AI123" s="23">
        <f t="shared" si="24"/>
        <v>146037</v>
      </c>
      <c r="AJ123" s="23">
        <f t="shared" si="24"/>
        <v>403295</v>
      </c>
      <c r="AK123" s="23">
        <f t="shared" si="28"/>
        <v>96220</v>
      </c>
      <c r="AL123" s="23">
        <f t="shared" si="25"/>
        <v>100748</v>
      </c>
      <c r="AM123" s="23">
        <f t="shared" si="25"/>
        <v>196968</v>
      </c>
      <c r="AO123" s="2">
        <v>537700</v>
      </c>
      <c r="AP123" s="2">
        <v>586942</v>
      </c>
      <c r="AQ123" s="2">
        <v>1124642</v>
      </c>
      <c r="AR123" s="2">
        <f t="shared" si="29"/>
        <v>3.3389634744594443</v>
      </c>
      <c r="AS123" s="2">
        <f t="shared" si="26"/>
        <v>12.959924043365939</v>
      </c>
      <c r="AT123" s="2">
        <f t="shared" si="26"/>
        <v>5.4507747410663656</v>
      </c>
    </row>
    <row r="124" spans="1:46" ht="14.4" thickBot="1" x14ac:dyDescent="0.3">
      <c r="A124" s="91"/>
      <c r="B124" s="105" t="s">
        <v>15</v>
      </c>
      <c r="C124" s="106">
        <v>200384</v>
      </c>
      <c r="D124" s="107">
        <v>54064</v>
      </c>
      <c r="E124" s="108">
        <v>254448</v>
      </c>
      <c r="F124" s="106">
        <v>87164</v>
      </c>
      <c r="G124" s="107">
        <v>48959</v>
      </c>
      <c r="H124" s="108">
        <v>136123</v>
      </c>
      <c r="I124" s="106">
        <v>29715</v>
      </c>
      <c r="J124" s="107">
        <v>73580</v>
      </c>
      <c r="K124" s="108">
        <v>103295</v>
      </c>
      <c r="L124" s="106">
        <v>566</v>
      </c>
      <c r="M124" s="107">
        <v>224136</v>
      </c>
      <c r="N124" s="108">
        <v>224702</v>
      </c>
      <c r="O124" s="106">
        <v>79806</v>
      </c>
      <c r="P124" s="107">
        <v>78674</v>
      </c>
      <c r="Q124" s="108">
        <v>158480</v>
      </c>
      <c r="R124" s="106">
        <v>8207</v>
      </c>
      <c r="S124" s="107">
        <v>6792</v>
      </c>
      <c r="T124" s="108">
        <v>14999</v>
      </c>
      <c r="U124" s="106">
        <v>566</v>
      </c>
      <c r="V124" s="107">
        <v>1698</v>
      </c>
      <c r="W124" s="108">
        <v>2264</v>
      </c>
      <c r="X124" s="106">
        <v>47544</v>
      </c>
      <c r="Y124" s="107">
        <v>4811</v>
      </c>
      <c r="Z124" s="108">
        <v>52355</v>
      </c>
      <c r="AA124" s="106">
        <v>2547</v>
      </c>
      <c r="AB124" s="107">
        <v>17829</v>
      </c>
      <c r="AC124" s="108">
        <v>20376</v>
      </c>
      <c r="AD124" s="109">
        <v>456499</v>
      </c>
      <c r="AE124" s="110">
        <v>510543</v>
      </c>
      <c r="AF124" s="111">
        <v>967042</v>
      </c>
      <c r="AG124" s="104"/>
      <c r="AH124" s="23">
        <f t="shared" si="27"/>
        <v>317263</v>
      </c>
      <c r="AI124" s="23">
        <f t="shared" si="27"/>
        <v>176603</v>
      </c>
      <c r="AJ124" s="23">
        <f t="shared" si="27"/>
        <v>493866</v>
      </c>
      <c r="AK124" s="23">
        <f t="shared" si="28"/>
        <v>116879</v>
      </c>
      <c r="AL124" s="23">
        <f t="shared" si="28"/>
        <v>122539</v>
      </c>
      <c r="AM124" s="23">
        <f t="shared" si="28"/>
        <v>239418</v>
      </c>
      <c r="AO124" s="2">
        <v>672125</v>
      </c>
      <c r="AP124" s="2">
        <v>734385</v>
      </c>
      <c r="AQ124" s="2">
        <v>1406510</v>
      </c>
      <c r="AR124" s="2">
        <f t="shared" si="29"/>
        <v>3.3541849648674544</v>
      </c>
      <c r="AS124" s="2">
        <f t="shared" si="29"/>
        <v>13.583623113347144</v>
      </c>
      <c r="AT124" s="2">
        <f t="shared" si="29"/>
        <v>5.5276913161038799</v>
      </c>
    </row>
    <row r="125" spans="1:46" ht="14.4" thickBot="1" x14ac:dyDescent="0.3">
      <c r="A125" s="84" t="s">
        <v>10</v>
      </c>
      <c r="B125" s="112" t="s">
        <v>16</v>
      </c>
      <c r="C125" s="113">
        <v>84443</v>
      </c>
      <c r="D125" s="66">
        <v>11396</v>
      </c>
      <c r="E125" s="114">
        <v>95839</v>
      </c>
      <c r="F125" s="113">
        <v>33670</v>
      </c>
      <c r="G125" s="66">
        <v>8806</v>
      </c>
      <c r="H125" s="114">
        <v>42476</v>
      </c>
      <c r="I125" s="113">
        <v>13468</v>
      </c>
      <c r="J125" s="66">
        <v>25382</v>
      </c>
      <c r="K125" s="114">
        <v>38850</v>
      </c>
      <c r="L125" s="113">
        <v>0</v>
      </c>
      <c r="M125" s="66">
        <v>102564</v>
      </c>
      <c r="N125" s="114">
        <v>102564</v>
      </c>
      <c r="O125" s="113">
        <v>38850</v>
      </c>
      <c r="P125" s="66">
        <v>34188</v>
      </c>
      <c r="Q125" s="114">
        <v>73038</v>
      </c>
      <c r="R125" s="113">
        <v>4144</v>
      </c>
      <c r="S125" s="66">
        <v>3626</v>
      </c>
      <c r="T125" s="114">
        <v>7770</v>
      </c>
      <c r="U125" s="113">
        <v>1554</v>
      </c>
      <c r="V125" s="66">
        <v>1554</v>
      </c>
      <c r="W125" s="114">
        <v>3108</v>
      </c>
      <c r="X125" s="113">
        <v>2072</v>
      </c>
      <c r="Y125" s="66">
        <v>0</v>
      </c>
      <c r="Z125" s="114">
        <v>2072</v>
      </c>
      <c r="AA125" s="113">
        <v>5180</v>
      </c>
      <c r="AB125" s="66">
        <v>10878</v>
      </c>
      <c r="AC125" s="114">
        <v>16058</v>
      </c>
      <c r="AD125" s="109">
        <v>183381</v>
      </c>
      <c r="AE125" s="110">
        <v>198394</v>
      </c>
      <c r="AF125" s="111">
        <v>381775</v>
      </c>
      <c r="AG125" s="104"/>
      <c r="AH125" s="23">
        <f t="shared" si="27"/>
        <v>131581</v>
      </c>
      <c r="AI125" s="23">
        <f t="shared" si="27"/>
        <v>45584</v>
      </c>
      <c r="AJ125" s="23">
        <f t="shared" si="27"/>
        <v>177165</v>
      </c>
      <c r="AK125" s="23">
        <f t="shared" si="28"/>
        <v>47138</v>
      </c>
      <c r="AL125" s="23">
        <f t="shared" si="28"/>
        <v>34188</v>
      </c>
      <c r="AM125" s="23">
        <f t="shared" si="28"/>
        <v>81326</v>
      </c>
      <c r="AO125" s="2">
        <v>292152</v>
      </c>
      <c r="AP125" s="2">
        <v>289562</v>
      </c>
      <c r="AQ125" s="2">
        <v>581714</v>
      </c>
      <c r="AR125" s="2">
        <f t="shared" si="29"/>
        <v>3.4597539168433142</v>
      </c>
      <c r="AS125" s="2">
        <f t="shared" si="29"/>
        <v>25.40909090909091</v>
      </c>
      <c r="AT125" s="2">
        <f t="shared" si="29"/>
        <v>6.0697002264213946</v>
      </c>
    </row>
    <row r="126" spans="1:46" ht="14.4" thickBot="1" x14ac:dyDescent="0.3">
      <c r="A126" s="96"/>
      <c r="B126" s="119" t="s">
        <v>17</v>
      </c>
      <c r="C126" s="120">
        <v>149706</v>
      </c>
      <c r="D126" s="121">
        <v>8806</v>
      </c>
      <c r="E126" s="122">
        <v>158512</v>
      </c>
      <c r="F126" s="120">
        <v>29526</v>
      </c>
      <c r="G126" s="121">
        <v>5180</v>
      </c>
      <c r="H126" s="122">
        <v>34706</v>
      </c>
      <c r="I126" s="120">
        <v>17094</v>
      </c>
      <c r="J126" s="121">
        <v>19684</v>
      </c>
      <c r="K126" s="122">
        <v>36778</v>
      </c>
      <c r="L126" s="120">
        <v>518</v>
      </c>
      <c r="M126" s="121">
        <v>150220</v>
      </c>
      <c r="N126" s="122">
        <v>150738</v>
      </c>
      <c r="O126" s="120">
        <v>47656</v>
      </c>
      <c r="P126" s="121">
        <v>50246</v>
      </c>
      <c r="Q126" s="122">
        <v>97902</v>
      </c>
      <c r="R126" s="120">
        <v>9842</v>
      </c>
      <c r="S126" s="121">
        <v>15022</v>
      </c>
      <c r="T126" s="122">
        <v>24864</v>
      </c>
      <c r="U126" s="120">
        <v>1036</v>
      </c>
      <c r="V126" s="121">
        <v>1036</v>
      </c>
      <c r="W126" s="122">
        <v>2072</v>
      </c>
      <c r="X126" s="120">
        <v>1554</v>
      </c>
      <c r="Y126" s="121">
        <v>0</v>
      </c>
      <c r="Z126" s="122">
        <v>1554</v>
      </c>
      <c r="AA126" s="120">
        <v>7252</v>
      </c>
      <c r="AB126" s="121">
        <v>21756</v>
      </c>
      <c r="AC126" s="122">
        <v>29008</v>
      </c>
      <c r="AD126" s="109">
        <v>264184</v>
      </c>
      <c r="AE126" s="110">
        <v>271950</v>
      </c>
      <c r="AF126" s="111">
        <v>536134</v>
      </c>
      <c r="AG126" s="104"/>
      <c r="AH126" s="23">
        <f t="shared" si="27"/>
        <v>196326</v>
      </c>
      <c r="AI126" s="23">
        <f t="shared" si="27"/>
        <v>33670</v>
      </c>
      <c r="AJ126" s="23">
        <f t="shared" si="27"/>
        <v>229996</v>
      </c>
      <c r="AK126" s="23">
        <f t="shared" si="28"/>
        <v>46620</v>
      </c>
      <c r="AL126" s="23">
        <f t="shared" si="28"/>
        <v>24864</v>
      </c>
      <c r="AM126" s="23">
        <f t="shared" si="28"/>
        <v>71484</v>
      </c>
      <c r="AO126" s="2">
        <v>428386</v>
      </c>
      <c r="AP126" s="2">
        <v>429940</v>
      </c>
      <c r="AQ126" s="2">
        <v>858326</v>
      </c>
      <c r="AR126" s="2">
        <f t="shared" si="29"/>
        <v>2.8615152365302658</v>
      </c>
      <c r="AS126" s="2">
        <f t="shared" si="29"/>
        <v>48.823529411764703</v>
      </c>
      <c r="AT126" s="2">
        <f t="shared" si="29"/>
        <v>5.4148960331079037</v>
      </c>
    </row>
    <row r="127" spans="1:46" ht="14.4" thickBot="1" x14ac:dyDescent="0.3">
      <c r="A127" s="91"/>
      <c r="B127" s="105" t="s">
        <v>15</v>
      </c>
      <c r="C127" s="106">
        <v>234149</v>
      </c>
      <c r="D127" s="107">
        <v>20202</v>
      </c>
      <c r="E127" s="108">
        <v>254351</v>
      </c>
      <c r="F127" s="106">
        <v>63196</v>
      </c>
      <c r="G127" s="107">
        <v>13986</v>
      </c>
      <c r="H127" s="108">
        <v>77182</v>
      </c>
      <c r="I127" s="106">
        <v>30562</v>
      </c>
      <c r="J127" s="107">
        <v>45066</v>
      </c>
      <c r="K127" s="108">
        <v>75628</v>
      </c>
      <c r="L127" s="106">
        <v>518</v>
      </c>
      <c r="M127" s="107">
        <v>252784</v>
      </c>
      <c r="N127" s="108">
        <v>253302</v>
      </c>
      <c r="O127" s="106">
        <v>86506</v>
      </c>
      <c r="P127" s="107">
        <v>84434</v>
      </c>
      <c r="Q127" s="108">
        <v>170940</v>
      </c>
      <c r="R127" s="106">
        <v>13986</v>
      </c>
      <c r="S127" s="107">
        <v>18648</v>
      </c>
      <c r="T127" s="108">
        <v>32634</v>
      </c>
      <c r="U127" s="106">
        <v>2590</v>
      </c>
      <c r="V127" s="107">
        <v>2590</v>
      </c>
      <c r="W127" s="108">
        <v>5180</v>
      </c>
      <c r="X127" s="106">
        <v>3626</v>
      </c>
      <c r="Y127" s="107">
        <v>0</v>
      </c>
      <c r="Z127" s="108">
        <v>3626</v>
      </c>
      <c r="AA127" s="106">
        <v>12432</v>
      </c>
      <c r="AB127" s="107">
        <v>32634</v>
      </c>
      <c r="AC127" s="108">
        <v>45066</v>
      </c>
      <c r="AD127" s="109">
        <v>447565</v>
      </c>
      <c r="AE127" s="110">
        <v>470344</v>
      </c>
      <c r="AF127" s="111">
        <v>917909</v>
      </c>
      <c r="AG127" s="104"/>
      <c r="AH127" s="23">
        <f t="shared" si="27"/>
        <v>327907</v>
      </c>
      <c r="AI127" s="23">
        <f t="shared" si="27"/>
        <v>79254</v>
      </c>
      <c r="AJ127" s="23">
        <f t="shared" si="27"/>
        <v>407161</v>
      </c>
      <c r="AK127" s="23">
        <f t="shared" si="28"/>
        <v>93758</v>
      </c>
      <c r="AL127" s="23">
        <f t="shared" si="28"/>
        <v>59052</v>
      </c>
      <c r="AM127" s="23">
        <f t="shared" si="28"/>
        <v>152810</v>
      </c>
      <c r="AO127" s="2">
        <v>720538</v>
      </c>
      <c r="AP127" s="2">
        <v>719502</v>
      </c>
      <c r="AQ127" s="2">
        <v>1440040</v>
      </c>
      <c r="AR127" s="2">
        <f t="shared" si="29"/>
        <v>3.077262768578982</v>
      </c>
      <c r="AS127" s="2">
        <f t="shared" si="29"/>
        <v>35.615384615384613</v>
      </c>
      <c r="AT127" s="2">
        <f t="shared" si="29"/>
        <v>5.661625077157157</v>
      </c>
    </row>
    <row r="128" spans="1:46" ht="14.4" thickBot="1" x14ac:dyDescent="0.3">
      <c r="A128" s="84" t="s">
        <v>11</v>
      </c>
      <c r="B128" s="112" t="s">
        <v>16</v>
      </c>
      <c r="C128" s="113">
        <v>16881</v>
      </c>
      <c r="D128" s="66">
        <v>5064</v>
      </c>
      <c r="E128" s="114">
        <v>21945</v>
      </c>
      <c r="F128" s="113">
        <v>2743</v>
      </c>
      <c r="G128" s="66">
        <v>4431</v>
      </c>
      <c r="H128" s="114">
        <v>7174</v>
      </c>
      <c r="I128" s="113">
        <v>2532</v>
      </c>
      <c r="J128" s="66">
        <v>4853</v>
      </c>
      <c r="K128" s="114">
        <v>7385</v>
      </c>
      <c r="L128" s="113">
        <v>0</v>
      </c>
      <c r="M128" s="66">
        <v>10550</v>
      </c>
      <c r="N128" s="114">
        <v>10550</v>
      </c>
      <c r="O128" s="113">
        <v>4642</v>
      </c>
      <c r="P128" s="66">
        <v>5275</v>
      </c>
      <c r="Q128" s="114">
        <v>9917</v>
      </c>
      <c r="R128" s="113">
        <v>422</v>
      </c>
      <c r="S128" s="66">
        <v>0</v>
      </c>
      <c r="T128" s="114">
        <v>422</v>
      </c>
      <c r="U128" s="113">
        <v>422</v>
      </c>
      <c r="V128" s="66">
        <v>1266</v>
      </c>
      <c r="W128" s="114">
        <v>1688</v>
      </c>
      <c r="X128" s="113">
        <v>1266</v>
      </c>
      <c r="Y128" s="66">
        <v>422</v>
      </c>
      <c r="Z128" s="114">
        <v>1688</v>
      </c>
      <c r="AA128" s="113">
        <v>211</v>
      </c>
      <c r="AB128" s="66">
        <v>844</v>
      </c>
      <c r="AC128" s="114">
        <v>1055</v>
      </c>
      <c r="AD128" s="109">
        <v>29119</v>
      </c>
      <c r="AE128" s="110">
        <v>32705</v>
      </c>
      <c r="AF128" s="111">
        <v>61824</v>
      </c>
      <c r="AG128" s="104"/>
      <c r="AH128" s="23">
        <f t="shared" si="27"/>
        <v>22156</v>
      </c>
      <c r="AI128" s="23">
        <f t="shared" si="27"/>
        <v>14348</v>
      </c>
      <c r="AJ128" s="23">
        <f t="shared" si="27"/>
        <v>36504</v>
      </c>
      <c r="AK128" s="23">
        <f t="shared" si="28"/>
        <v>5275</v>
      </c>
      <c r="AL128" s="23">
        <f t="shared" si="28"/>
        <v>9284</v>
      </c>
      <c r="AM128" s="23">
        <f t="shared" si="28"/>
        <v>14559</v>
      </c>
      <c r="AO128" s="2">
        <v>44521</v>
      </c>
      <c r="AP128" s="2">
        <v>45576</v>
      </c>
      <c r="AQ128" s="2">
        <v>90097</v>
      </c>
      <c r="AR128" s="2">
        <f t="shared" si="29"/>
        <v>2.6373437592559683</v>
      </c>
      <c r="AS128" s="2">
        <f t="shared" si="29"/>
        <v>9</v>
      </c>
      <c r="AT128" s="2">
        <f t="shared" si="29"/>
        <v>4.1055821371610843</v>
      </c>
    </row>
    <row r="129" spans="1:46" ht="14.4" thickBot="1" x14ac:dyDescent="0.3">
      <c r="A129" s="96"/>
      <c r="B129" s="119" t="s">
        <v>17</v>
      </c>
      <c r="C129" s="120">
        <v>166923</v>
      </c>
      <c r="D129" s="121">
        <v>36927</v>
      </c>
      <c r="E129" s="122">
        <v>203850</v>
      </c>
      <c r="F129" s="120">
        <v>55704</v>
      </c>
      <c r="G129" s="121">
        <v>19834</v>
      </c>
      <c r="H129" s="122">
        <v>75538</v>
      </c>
      <c r="I129" s="120">
        <v>22366</v>
      </c>
      <c r="J129" s="121">
        <v>37347</v>
      </c>
      <c r="K129" s="122">
        <v>59713</v>
      </c>
      <c r="L129" s="120">
        <v>422</v>
      </c>
      <c r="M129" s="121">
        <v>164369</v>
      </c>
      <c r="N129" s="122">
        <v>164791</v>
      </c>
      <c r="O129" s="120">
        <v>51484</v>
      </c>
      <c r="P129" s="121">
        <v>50007</v>
      </c>
      <c r="Q129" s="122">
        <v>101491</v>
      </c>
      <c r="R129" s="120">
        <v>10128</v>
      </c>
      <c r="S129" s="121">
        <v>7807</v>
      </c>
      <c r="T129" s="122">
        <v>17935</v>
      </c>
      <c r="U129" s="120">
        <v>844</v>
      </c>
      <c r="V129" s="121">
        <v>4009</v>
      </c>
      <c r="W129" s="122">
        <v>4853</v>
      </c>
      <c r="X129" s="120">
        <v>22366</v>
      </c>
      <c r="Y129" s="121">
        <v>2321</v>
      </c>
      <c r="Z129" s="122">
        <v>24687</v>
      </c>
      <c r="AA129" s="120">
        <v>7174</v>
      </c>
      <c r="AB129" s="121">
        <v>19201</v>
      </c>
      <c r="AC129" s="122">
        <v>26375</v>
      </c>
      <c r="AD129" s="109">
        <v>337411</v>
      </c>
      <c r="AE129" s="110">
        <v>341822</v>
      </c>
      <c r="AF129" s="111">
        <v>679233</v>
      </c>
      <c r="AG129" s="104"/>
      <c r="AH129" s="23">
        <f t="shared" si="27"/>
        <v>244993</v>
      </c>
      <c r="AI129" s="23">
        <f t="shared" si="27"/>
        <v>94108</v>
      </c>
      <c r="AJ129" s="23">
        <f t="shared" si="27"/>
        <v>339101</v>
      </c>
      <c r="AK129" s="23">
        <f t="shared" si="28"/>
        <v>78070</v>
      </c>
      <c r="AL129" s="23">
        <f t="shared" si="28"/>
        <v>57181</v>
      </c>
      <c r="AM129" s="23">
        <f t="shared" si="28"/>
        <v>135251</v>
      </c>
      <c r="AO129" s="2">
        <v>500914</v>
      </c>
      <c r="AP129" s="2">
        <v>488465</v>
      </c>
      <c r="AQ129" s="2">
        <v>989379</v>
      </c>
      <c r="AR129" s="2">
        <f t="shared" si="29"/>
        <v>3.0008686639947761</v>
      </c>
      <c r="AS129" s="2">
        <f t="shared" si="29"/>
        <v>13.227854957077477</v>
      </c>
      <c r="AT129" s="2">
        <f t="shared" si="29"/>
        <v>4.8534657836644595</v>
      </c>
    </row>
    <row r="130" spans="1:46" ht="14.4" thickBot="1" x14ac:dyDescent="0.3">
      <c r="A130" s="91"/>
      <c r="B130" s="105" t="s">
        <v>15</v>
      </c>
      <c r="C130" s="106">
        <v>183804</v>
      </c>
      <c r="D130" s="107">
        <v>41991</v>
      </c>
      <c r="E130" s="108">
        <v>225795</v>
      </c>
      <c r="F130" s="106">
        <v>58447</v>
      </c>
      <c r="G130" s="107">
        <v>24265</v>
      </c>
      <c r="H130" s="108">
        <v>82712</v>
      </c>
      <c r="I130" s="106">
        <v>24898</v>
      </c>
      <c r="J130" s="107">
        <v>42200</v>
      </c>
      <c r="K130" s="108">
        <v>67098</v>
      </c>
      <c r="L130" s="106">
        <v>422</v>
      </c>
      <c r="M130" s="107">
        <v>174919</v>
      </c>
      <c r="N130" s="108">
        <v>175341</v>
      </c>
      <c r="O130" s="106">
        <v>56126</v>
      </c>
      <c r="P130" s="107">
        <v>55282</v>
      </c>
      <c r="Q130" s="108">
        <v>111408</v>
      </c>
      <c r="R130" s="106">
        <v>10550</v>
      </c>
      <c r="S130" s="107">
        <v>7807</v>
      </c>
      <c r="T130" s="108">
        <v>18357</v>
      </c>
      <c r="U130" s="106">
        <v>1266</v>
      </c>
      <c r="V130" s="107">
        <v>5275</v>
      </c>
      <c r="W130" s="108">
        <v>6541</v>
      </c>
      <c r="X130" s="106">
        <v>23632</v>
      </c>
      <c r="Y130" s="107">
        <v>2743</v>
      </c>
      <c r="Z130" s="108">
        <v>26375</v>
      </c>
      <c r="AA130" s="106">
        <v>7385</v>
      </c>
      <c r="AB130" s="107">
        <v>20045</v>
      </c>
      <c r="AC130" s="108">
        <v>27430</v>
      </c>
      <c r="AD130" s="109">
        <v>366530</v>
      </c>
      <c r="AE130" s="110">
        <v>374527</v>
      </c>
      <c r="AF130" s="111">
        <v>741057</v>
      </c>
      <c r="AG130" s="104"/>
      <c r="AH130" s="23">
        <f t="shared" si="27"/>
        <v>267149</v>
      </c>
      <c r="AI130" s="23">
        <f t="shared" si="27"/>
        <v>108456</v>
      </c>
      <c r="AJ130" s="23">
        <f t="shared" si="27"/>
        <v>375605</v>
      </c>
      <c r="AK130" s="23">
        <f t="shared" si="28"/>
        <v>83345</v>
      </c>
      <c r="AL130" s="23">
        <f t="shared" si="28"/>
        <v>66465</v>
      </c>
      <c r="AM130" s="23">
        <f t="shared" si="28"/>
        <v>149810</v>
      </c>
      <c r="AO130" s="2">
        <v>545435</v>
      </c>
      <c r="AP130" s="2">
        <v>534041</v>
      </c>
      <c r="AQ130" s="2">
        <v>1079476</v>
      </c>
      <c r="AR130" s="2">
        <f t="shared" si="29"/>
        <v>2.9674816652521163</v>
      </c>
      <c r="AS130" s="2">
        <f t="shared" si="29"/>
        <v>12.717987187730705</v>
      </c>
      <c r="AT130" s="2">
        <f t="shared" si="29"/>
        <v>4.7807790252219933</v>
      </c>
    </row>
    <row r="131" spans="1:46" ht="14.4" thickBot="1" x14ac:dyDescent="0.3">
      <c r="A131" s="84" t="s">
        <v>12</v>
      </c>
      <c r="B131" s="112" t="s">
        <v>16</v>
      </c>
      <c r="C131" s="113">
        <v>54701</v>
      </c>
      <c r="D131" s="66">
        <v>14312</v>
      </c>
      <c r="E131" s="114">
        <v>69013</v>
      </c>
      <c r="F131" s="113">
        <v>25440</v>
      </c>
      <c r="G131" s="66">
        <v>12720</v>
      </c>
      <c r="H131" s="114">
        <v>38160</v>
      </c>
      <c r="I131" s="113">
        <v>11766</v>
      </c>
      <c r="J131" s="66">
        <v>11130</v>
      </c>
      <c r="K131" s="114">
        <v>22896</v>
      </c>
      <c r="L131" s="113">
        <v>318</v>
      </c>
      <c r="M131" s="66">
        <v>91266</v>
      </c>
      <c r="N131" s="114">
        <v>91584</v>
      </c>
      <c r="O131" s="113">
        <v>37206</v>
      </c>
      <c r="P131" s="66">
        <v>36252</v>
      </c>
      <c r="Q131" s="114">
        <v>73458</v>
      </c>
      <c r="R131" s="113">
        <v>2544</v>
      </c>
      <c r="S131" s="66">
        <v>954</v>
      </c>
      <c r="T131" s="114">
        <v>3498</v>
      </c>
      <c r="U131" s="113">
        <v>6042</v>
      </c>
      <c r="V131" s="66">
        <v>636</v>
      </c>
      <c r="W131" s="114">
        <v>6678</v>
      </c>
      <c r="X131" s="113">
        <v>6678</v>
      </c>
      <c r="Y131" s="66">
        <v>2226</v>
      </c>
      <c r="Z131" s="114">
        <v>8904</v>
      </c>
      <c r="AA131" s="113">
        <v>4134</v>
      </c>
      <c r="AB131" s="66">
        <v>6042</v>
      </c>
      <c r="AC131" s="114">
        <v>10176</v>
      </c>
      <c r="AD131" s="109">
        <v>148829</v>
      </c>
      <c r="AE131" s="110">
        <v>175538</v>
      </c>
      <c r="AF131" s="111">
        <v>324367</v>
      </c>
      <c r="AG131" s="104"/>
      <c r="AH131" s="23">
        <f t="shared" si="27"/>
        <v>91907</v>
      </c>
      <c r="AI131" s="23">
        <f t="shared" si="27"/>
        <v>38162</v>
      </c>
      <c r="AJ131" s="23">
        <f t="shared" si="27"/>
        <v>130069</v>
      </c>
      <c r="AK131" s="23">
        <f t="shared" si="28"/>
        <v>37206</v>
      </c>
      <c r="AL131" s="23">
        <f t="shared" si="28"/>
        <v>23850</v>
      </c>
      <c r="AM131" s="23">
        <f t="shared" si="28"/>
        <v>61056</v>
      </c>
      <c r="AO131" s="2">
        <v>262986</v>
      </c>
      <c r="AP131" s="2">
        <v>274116</v>
      </c>
      <c r="AQ131" s="2">
        <v>537102</v>
      </c>
      <c r="AR131" s="2">
        <f t="shared" si="29"/>
        <v>4.807700042046763</v>
      </c>
      <c r="AS131" s="2">
        <f t="shared" si="29"/>
        <v>19.152878703186136</v>
      </c>
      <c r="AT131" s="2">
        <f t="shared" si="29"/>
        <v>7.7826206656716854</v>
      </c>
    </row>
    <row r="132" spans="1:46" ht="14.4" thickBot="1" x14ac:dyDescent="0.3">
      <c r="A132" s="96"/>
      <c r="B132" s="119" t="s">
        <v>17</v>
      </c>
      <c r="C132" s="120">
        <v>19718</v>
      </c>
      <c r="D132" s="121">
        <v>4134</v>
      </c>
      <c r="E132" s="122">
        <v>23852</v>
      </c>
      <c r="F132" s="120">
        <v>8904</v>
      </c>
      <c r="G132" s="121">
        <v>4452</v>
      </c>
      <c r="H132" s="122">
        <v>13356</v>
      </c>
      <c r="I132" s="120">
        <v>5088</v>
      </c>
      <c r="J132" s="121">
        <v>7314</v>
      </c>
      <c r="K132" s="122">
        <v>12402</v>
      </c>
      <c r="L132" s="120">
        <v>318</v>
      </c>
      <c r="M132" s="121">
        <v>37206</v>
      </c>
      <c r="N132" s="122">
        <v>37524</v>
      </c>
      <c r="O132" s="120">
        <v>13992</v>
      </c>
      <c r="P132" s="121">
        <v>15582</v>
      </c>
      <c r="Q132" s="122">
        <v>29574</v>
      </c>
      <c r="R132" s="120">
        <v>1272</v>
      </c>
      <c r="S132" s="121">
        <v>636</v>
      </c>
      <c r="T132" s="122">
        <v>1908</v>
      </c>
      <c r="U132" s="120">
        <v>954</v>
      </c>
      <c r="V132" s="121">
        <v>954</v>
      </c>
      <c r="W132" s="122">
        <v>1908</v>
      </c>
      <c r="X132" s="120">
        <v>4770</v>
      </c>
      <c r="Y132" s="121">
        <v>318</v>
      </c>
      <c r="Z132" s="122">
        <v>5088</v>
      </c>
      <c r="AA132" s="120">
        <v>1908</v>
      </c>
      <c r="AB132" s="121">
        <v>3180</v>
      </c>
      <c r="AC132" s="122">
        <v>5088</v>
      </c>
      <c r="AD132" s="109">
        <v>56924</v>
      </c>
      <c r="AE132" s="110">
        <v>73776</v>
      </c>
      <c r="AF132" s="111">
        <v>130700</v>
      </c>
      <c r="AG132" s="104"/>
      <c r="AH132" s="23">
        <f t="shared" si="27"/>
        <v>33710</v>
      </c>
      <c r="AI132" s="23">
        <f t="shared" si="27"/>
        <v>15900</v>
      </c>
      <c r="AJ132" s="23">
        <f t="shared" si="27"/>
        <v>49610</v>
      </c>
      <c r="AK132" s="23">
        <f t="shared" si="28"/>
        <v>13992</v>
      </c>
      <c r="AL132" s="23">
        <f t="shared" si="28"/>
        <v>11766</v>
      </c>
      <c r="AM132" s="23">
        <f t="shared" si="28"/>
        <v>25758</v>
      </c>
      <c r="AO132" s="2">
        <v>110982</v>
      </c>
      <c r="AP132" s="2">
        <v>112254</v>
      </c>
      <c r="AQ132" s="2">
        <v>223236</v>
      </c>
      <c r="AR132" s="2">
        <f t="shared" si="29"/>
        <v>5.6284613043919265</v>
      </c>
      <c r="AS132" s="2">
        <f t="shared" si="29"/>
        <v>27.153846153846153</v>
      </c>
      <c r="AT132" s="2">
        <f t="shared" si="29"/>
        <v>9.3592151601542852</v>
      </c>
    </row>
    <row r="133" spans="1:46" ht="14.4" thickBot="1" x14ac:dyDescent="0.3">
      <c r="A133" s="91"/>
      <c r="B133" s="105" t="s">
        <v>15</v>
      </c>
      <c r="C133" s="106">
        <v>74419</v>
      </c>
      <c r="D133" s="107">
        <v>18446</v>
      </c>
      <c r="E133" s="108">
        <v>92865</v>
      </c>
      <c r="F133" s="106">
        <v>34344</v>
      </c>
      <c r="G133" s="107">
        <v>17172</v>
      </c>
      <c r="H133" s="108">
        <v>51516</v>
      </c>
      <c r="I133" s="106">
        <v>16854</v>
      </c>
      <c r="J133" s="107">
        <v>18444</v>
      </c>
      <c r="K133" s="108">
        <v>35298</v>
      </c>
      <c r="L133" s="106">
        <v>636</v>
      </c>
      <c r="M133" s="107">
        <v>128472</v>
      </c>
      <c r="N133" s="108">
        <v>129108</v>
      </c>
      <c r="O133" s="106">
        <v>51198</v>
      </c>
      <c r="P133" s="107">
        <v>51834</v>
      </c>
      <c r="Q133" s="108">
        <v>103032</v>
      </c>
      <c r="R133" s="106">
        <v>3816</v>
      </c>
      <c r="S133" s="107">
        <v>1590</v>
      </c>
      <c r="T133" s="108">
        <v>5406</v>
      </c>
      <c r="U133" s="106">
        <v>6996</v>
      </c>
      <c r="V133" s="107">
        <v>1590</v>
      </c>
      <c r="W133" s="108">
        <v>8586</v>
      </c>
      <c r="X133" s="106">
        <v>11448</v>
      </c>
      <c r="Y133" s="107">
        <v>2544</v>
      </c>
      <c r="Z133" s="108">
        <v>13992</v>
      </c>
      <c r="AA133" s="106">
        <v>6042</v>
      </c>
      <c r="AB133" s="107">
        <v>9222</v>
      </c>
      <c r="AC133" s="108">
        <v>15264</v>
      </c>
      <c r="AD133" s="109">
        <v>205753</v>
      </c>
      <c r="AE133" s="110">
        <v>249314</v>
      </c>
      <c r="AF133" s="111">
        <v>455067</v>
      </c>
      <c r="AG133" s="104"/>
      <c r="AH133" s="23">
        <f t="shared" si="27"/>
        <v>125617</v>
      </c>
      <c r="AI133" s="23">
        <f t="shared" si="27"/>
        <v>54062</v>
      </c>
      <c r="AJ133" s="23">
        <f t="shared" si="27"/>
        <v>179679</v>
      </c>
      <c r="AK133" s="23">
        <f t="shared" si="28"/>
        <v>51198</v>
      </c>
      <c r="AL133" s="23">
        <f t="shared" si="28"/>
        <v>35616</v>
      </c>
      <c r="AM133" s="23">
        <f t="shared" si="28"/>
        <v>86814</v>
      </c>
      <c r="AO133" s="2">
        <v>373968</v>
      </c>
      <c r="AP133" s="2">
        <v>386370</v>
      </c>
      <c r="AQ133" s="2">
        <v>760338</v>
      </c>
      <c r="AR133" s="2">
        <f t="shared" si="29"/>
        <v>5.0251683037933859</v>
      </c>
      <c r="AS133" s="2">
        <f t="shared" si="29"/>
        <v>20.946004553832811</v>
      </c>
      <c r="AT133" s="2">
        <f t="shared" si="29"/>
        <v>8.1875625908576968</v>
      </c>
    </row>
    <row r="134" spans="1:46" ht="14.4" thickBot="1" x14ac:dyDescent="0.3">
      <c r="A134" s="84" t="s">
        <v>13</v>
      </c>
      <c r="B134" s="112" t="s">
        <v>16</v>
      </c>
      <c r="C134" s="113">
        <v>17471</v>
      </c>
      <c r="D134" s="66">
        <v>3936</v>
      </c>
      <c r="E134" s="114">
        <v>21407</v>
      </c>
      <c r="F134" s="113">
        <v>4428</v>
      </c>
      <c r="G134" s="66">
        <v>5166</v>
      </c>
      <c r="H134" s="114">
        <v>9594</v>
      </c>
      <c r="I134" s="113">
        <v>2214</v>
      </c>
      <c r="J134" s="66">
        <v>2952</v>
      </c>
      <c r="K134" s="114">
        <v>5166</v>
      </c>
      <c r="L134" s="113">
        <v>0</v>
      </c>
      <c r="M134" s="66">
        <v>16236</v>
      </c>
      <c r="N134" s="114">
        <v>16236</v>
      </c>
      <c r="O134" s="113">
        <v>6150</v>
      </c>
      <c r="P134" s="66">
        <v>7872</v>
      </c>
      <c r="Q134" s="114">
        <v>14022</v>
      </c>
      <c r="R134" s="113">
        <v>1476</v>
      </c>
      <c r="S134" s="66">
        <v>0</v>
      </c>
      <c r="T134" s="114">
        <v>1476</v>
      </c>
      <c r="U134" s="113">
        <v>984</v>
      </c>
      <c r="V134" s="66">
        <v>1230</v>
      </c>
      <c r="W134" s="114">
        <v>2214</v>
      </c>
      <c r="X134" s="113">
        <v>2214</v>
      </c>
      <c r="Y134" s="66">
        <v>1722</v>
      </c>
      <c r="Z134" s="114">
        <v>3936</v>
      </c>
      <c r="AA134" s="113">
        <v>246</v>
      </c>
      <c r="AB134" s="66">
        <v>1230</v>
      </c>
      <c r="AC134" s="114">
        <v>1476</v>
      </c>
      <c r="AD134" s="109">
        <v>35183</v>
      </c>
      <c r="AE134" s="110">
        <v>40344</v>
      </c>
      <c r="AF134" s="111">
        <v>75527</v>
      </c>
      <c r="AG134" s="104"/>
      <c r="AH134" s="23">
        <f t="shared" si="27"/>
        <v>24113</v>
      </c>
      <c r="AI134" s="23">
        <f t="shared" si="27"/>
        <v>12054</v>
      </c>
      <c r="AJ134" s="23">
        <f t="shared" si="27"/>
        <v>36167</v>
      </c>
      <c r="AK134" s="23">
        <f t="shared" si="28"/>
        <v>6642</v>
      </c>
      <c r="AL134" s="23">
        <f t="shared" si="28"/>
        <v>8118</v>
      </c>
      <c r="AM134" s="23">
        <f t="shared" si="28"/>
        <v>14760</v>
      </c>
      <c r="AO134" s="2">
        <v>52890</v>
      </c>
      <c r="AP134" s="2">
        <v>57810</v>
      </c>
      <c r="AQ134" s="2">
        <v>110700</v>
      </c>
      <c r="AR134" s="2">
        <f t="shared" si="29"/>
        <v>3.027302386812432</v>
      </c>
      <c r="AS134" s="2">
        <f t="shared" si="29"/>
        <v>14.6875</v>
      </c>
      <c r="AT134" s="2">
        <f t="shared" si="29"/>
        <v>5.1712056803849205</v>
      </c>
    </row>
    <row r="135" spans="1:46" ht="14.4" thickBot="1" x14ac:dyDescent="0.3">
      <c r="A135" s="96"/>
      <c r="B135" s="119" t="s">
        <v>17</v>
      </c>
      <c r="C135" s="120">
        <v>61993</v>
      </c>
      <c r="D135" s="121">
        <v>13777</v>
      </c>
      <c r="E135" s="122">
        <v>75770</v>
      </c>
      <c r="F135" s="120">
        <v>9594</v>
      </c>
      <c r="G135" s="121">
        <v>3444</v>
      </c>
      <c r="H135" s="122">
        <v>13038</v>
      </c>
      <c r="I135" s="120">
        <v>5658</v>
      </c>
      <c r="J135" s="121">
        <v>13530</v>
      </c>
      <c r="K135" s="122">
        <v>19188</v>
      </c>
      <c r="L135" s="120">
        <v>0</v>
      </c>
      <c r="M135" s="121">
        <v>70602</v>
      </c>
      <c r="N135" s="122">
        <v>70602</v>
      </c>
      <c r="O135" s="120">
        <v>19434</v>
      </c>
      <c r="P135" s="121">
        <v>21648</v>
      </c>
      <c r="Q135" s="122">
        <v>41082</v>
      </c>
      <c r="R135" s="120">
        <v>4428</v>
      </c>
      <c r="S135" s="121">
        <v>3690</v>
      </c>
      <c r="T135" s="122">
        <v>8118</v>
      </c>
      <c r="U135" s="120">
        <v>2706</v>
      </c>
      <c r="V135" s="121">
        <v>2460</v>
      </c>
      <c r="W135" s="122">
        <v>5166</v>
      </c>
      <c r="X135" s="120">
        <v>7626</v>
      </c>
      <c r="Y135" s="121">
        <v>2460</v>
      </c>
      <c r="Z135" s="122">
        <v>10086</v>
      </c>
      <c r="AA135" s="120">
        <v>1476</v>
      </c>
      <c r="AB135" s="121">
        <v>9348</v>
      </c>
      <c r="AC135" s="122">
        <v>10824</v>
      </c>
      <c r="AD135" s="109">
        <v>112915</v>
      </c>
      <c r="AE135" s="110">
        <v>140959</v>
      </c>
      <c r="AF135" s="111">
        <v>253874</v>
      </c>
      <c r="AG135" s="104"/>
      <c r="AH135" s="23">
        <f t="shared" si="27"/>
        <v>77245</v>
      </c>
      <c r="AI135" s="23">
        <f t="shared" si="27"/>
        <v>30751</v>
      </c>
      <c r="AJ135" s="23">
        <f t="shared" si="27"/>
        <v>107996</v>
      </c>
      <c r="AK135" s="23">
        <f t="shared" si="28"/>
        <v>15252</v>
      </c>
      <c r="AL135" s="23">
        <f t="shared" si="28"/>
        <v>16974</v>
      </c>
      <c r="AM135" s="23">
        <f t="shared" si="28"/>
        <v>32226</v>
      </c>
      <c r="AO135" s="2">
        <v>175398</v>
      </c>
      <c r="AP135" s="2">
        <v>202458</v>
      </c>
      <c r="AQ135" s="2">
        <v>377856</v>
      </c>
      <c r="AR135" s="2">
        <f t="shared" si="29"/>
        <v>2.8293194392915328</v>
      </c>
      <c r="AS135" s="2">
        <f t="shared" si="29"/>
        <v>14.695361834942295</v>
      </c>
      <c r="AT135" s="2">
        <f t="shared" si="29"/>
        <v>4.9868813514583605</v>
      </c>
    </row>
    <row r="136" spans="1:46" ht="14.4" thickBot="1" x14ac:dyDescent="0.3">
      <c r="A136" s="91"/>
      <c r="B136" s="105" t="s">
        <v>15</v>
      </c>
      <c r="C136" s="106">
        <v>79464</v>
      </c>
      <c r="D136" s="107">
        <v>17713</v>
      </c>
      <c r="E136" s="108">
        <v>97177</v>
      </c>
      <c r="F136" s="106">
        <v>14022</v>
      </c>
      <c r="G136" s="107">
        <v>8610</v>
      </c>
      <c r="H136" s="108">
        <v>22632</v>
      </c>
      <c r="I136" s="106">
        <v>7872</v>
      </c>
      <c r="J136" s="107">
        <v>16482</v>
      </c>
      <c r="K136" s="108">
        <v>24354</v>
      </c>
      <c r="L136" s="106">
        <v>0</v>
      </c>
      <c r="M136" s="107">
        <v>86838</v>
      </c>
      <c r="N136" s="108">
        <v>86838</v>
      </c>
      <c r="O136" s="106">
        <v>25584</v>
      </c>
      <c r="P136" s="107">
        <v>29520</v>
      </c>
      <c r="Q136" s="108">
        <v>55104</v>
      </c>
      <c r="R136" s="106">
        <v>5904</v>
      </c>
      <c r="S136" s="107">
        <v>3690</v>
      </c>
      <c r="T136" s="108">
        <v>9594</v>
      </c>
      <c r="U136" s="106">
        <v>3690</v>
      </c>
      <c r="V136" s="107">
        <v>3690</v>
      </c>
      <c r="W136" s="108">
        <v>7380</v>
      </c>
      <c r="X136" s="106">
        <v>9840</v>
      </c>
      <c r="Y136" s="107">
        <v>4182</v>
      </c>
      <c r="Z136" s="108">
        <v>14022</v>
      </c>
      <c r="AA136" s="106">
        <v>1722</v>
      </c>
      <c r="AB136" s="107">
        <v>10578</v>
      </c>
      <c r="AC136" s="108">
        <v>12300</v>
      </c>
      <c r="AD136" s="109">
        <v>148098</v>
      </c>
      <c r="AE136" s="110">
        <v>181303</v>
      </c>
      <c r="AF136" s="111">
        <v>329401</v>
      </c>
      <c r="AG136" s="104"/>
      <c r="AH136" s="23">
        <f t="shared" si="27"/>
        <v>101358</v>
      </c>
      <c r="AI136" s="23">
        <f t="shared" si="27"/>
        <v>42805</v>
      </c>
      <c r="AJ136" s="23">
        <f t="shared" si="27"/>
        <v>144163</v>
      </c>
      <c r="AK136" s="23">
        <f t="shared" si="28"/>
        <v>21894</v>
      </c>
      <c r="AL136" s="23">
        <f t="shared" si="28"/>
        <v>25092</v>
      </c>
      <c r="AM136" s="23">
        <f t="shared" si="28"/>
        <v>46986</v>
      </c>
      <c r="AO136" s="2">
        <v>228288</v>
      </c>
      <c r="AP136" s="2">
        <v>260268</v>
      </c>
      <c r="AQ136" s="2">
        <v>488556</v>
      </c>
      <c r="AR136" s="2">
        <f t="shared" si="29"/>
        <v>2.8728480821504077</v>
      </c>
      <c r="AS136" s="2">
        <f t="shared" si="29"/>
        <v>14.693614859143002</v>
      </c>
      <c r="AT136" s="2">
        <f t="shared" si="29"/>
        <v>5.0274859277401029</v>
      </c>
    </row>
    <row r="137" spans="1:46" ht="14.4" thickBot="1" x14ac:dyDescent="0.3">
      <c r="A137" s="84" t="s">
        <v>14</v>
      </c>
      <c r="B137" s="112" t="s">
        <v>17</v>
      </c>
      <c r="C137" s="113">
        <v>9500</v>
      </c>
      <c r="D137" s="66">
        <v>3503</v>
      </c>
      <c r="E137" s="114">
        <v>13003</v>
      </c>
      <c r="F137" s="113">
        <v>2548</v>
      </c>
      <c r="G137" s="66">
        <v>924</v>
      </c>
      <c r="H137" s="114">
        <v>3472</v>
      </c>
      <c r="I137" s="113">
        <v>2688</v>
      </c>
      <c r="J137" s="66">
        <v>2128</v>
      </c>
      <c r="K137" s="114">
        <v>4816</v>
      </c>
      <c r="L137" s="113">
        <v>0</v>
      </c>
      <c r="M137" s="66">
        <v>11284</v>
      </c>
      <c r="N137" s="114">
        <v>11284</v>
      </c>
      <c r="O137" s="113">
        <v>4172</v>
      </c>
      <c r="P137" s="66">
        <v>3668</v>
      </c>
      <c r="Q137" s="114">
        <v>7840</v>
      </c>
      <c r="R137" s="113">
        <v>112</v>
      </c>
      <c r="S137" s="66">
        <v>168</v>
      </c>
      <c r="T137" s="114">
        <v>280</v>
      </c>
      <c r="U137" s="113">
        <v>112</v>
      </c>
      <c r="V137" s="66">
        <v>56</v>
      </c>
      <c r="W137" s="114">
        <v>168</v>
      </c>
      <c r="X137" s="113">
        <v>1148</v>
      </c>
      <c r="Y137" s="66">
        <v>84</v>
      </c>
      <c r="Z137" s="114">
        <v>1232</v>
      </c>
      <c r="AA137" s="113">
        <v>280</v>
      </c>
      <c r="AB137" s="66">
        <v>392</v>
      </c>
      <c r="AC137" s="114">
        <v>672</v>
      </c>
      <c r="AD137" s="109">
        <v>20560</v>
      </c>
      <c r="AE137" s="110">
        <v>22207</v>
      </c>
      <c r="AF137" s="111">
        <v>42767</v>
      </c>
      <c r="AG137" s="104"/>
      <c r="AH137" s="23">
        <f t="shared" si="27"/>
        <v>14736</v>
      </c>
      <c r="AI137" s="23">
        <f t="shared" si="27"/>
        <v>6555</v>
      </c>
      <c r="AJ137" s="23">
        <f t="shared" si="27"/>
        <v>21291</v>
      </c>
      <c r="AK137" s="23">
        <f t="shared" si="28"/>
        <v>5236</v>
      </c>
      <c r="AL137" s="23">
        <f t="shared" si="28"/>
        <v>3052</v>
      </c>
      <c r="AM137" s="23">
        <f t="shared" si="28"/>
        <v>8288</v>
      </c>
      <c r="AO137" s="2">
        <v>33516</v>
      </c>
      <c r="AP137" s="2">
        <v>33432</v>
      </c>
      <c r="AQ137" s="2">
        <v>66948</v>
      </c>
      <c r="AR137" s="2">
        <f t="shared" si="29"/>
        <v>3.528</v>
      </c>
      <c r="AS137" s="2">
        <f t="shared" si="29"/>
        <v>9.5438195832143879</v>
      </c>
      <c r="AT137" s="2">
        <f t="shared" si="29"/>
        <v>5.1486580019995385</v>
      </c>
    </row>
    <row r="138" spans="1:46" ht="14.4" thickBot="1" x14ac:dyDescent="0.3">
      <c r="A138" s="96"/>
      <c r="B138" s="123" t="s">
        <v>15</v>
      </c>
      <c r="C138" s="124">
        <v>9500</v>
      </c>
      <c r="D138" s="125">
        <v>3503</v>
      </c>
      <c r="E138" s="126">
        <v>13003</v>
      </c>
      <c r="F138" s="124">
        <v>2548</v>
      </c>
      <c r="G138" s="125">
        <v>924</v>
      </c>
      <c r="H138" s="126">
        <v>3472</v>
      </c>
      <c r="I138" s="124">
        <v>2688</v>
      </c>
      <c r="J138" s="125">
        <v>2128</v>
      </c>
      <c r="K138" s="126">
        <v>4816</v>
      </c>
      <c r="L138" s="124">
        <v>0</v>
      </c>
      <c r="M138" s="125">
        <v>11284</v>
      </c>
      <c r="N138" s="126">
        <v>11284</v>
      </c>
      <c r="O138" s="124">
        <v>4172</v>
      </c>
      <c r="P138" s="125">
        <v>3668</v>
      </c>
      <c r="Q138" s="126">
        <v>7840</v>
      </c>
      <c r="R138" s="124">
        <v>112</v>
      </c>
      <c r="S138" s="125">
        <v>168</v>
      </c>
      <c r="T138" s="126">
        <v>280</v>
      </c>
      <c r="U138" s="124">
        <v>112</v>
      </c>
      <c r="V138" s="125">
        <v>56</v>
      </c>
      <c r="W138" s="126">
        <v>168</v>
      </c>
      <c r="X138" s="124">
        <v>1148</v>
      </c>
      <c r="Y138" s="125">
        <v>84</v>
      </c>
      <c r="Z138" s="126">
        <v>1232</v>
      </c>
      <c r="AA138" s="124">
        <v>280</v>
      </c>
      <c r="AB138" s="125">
        <v>392</v>
      </c>
      <c r="AC138" s="126">
        <v>672</v>
      </c>
      <c r="AD138" s="127">
        <v>20560</v>
      </c>
      <c r="AE138" s="128">
        <v>22207</v>
      </c>
      <c r="AF138" s="129">
        <v>42767</v>
      </c>
      <c r="AG138" s="104"/>
      <c r="AH138" s="23">
        <f t="shared" si="27"/>
        <v>14736</v>
      </c>
      <c r="AI138" s="23">
        <f t="shared" si="27"/>
        <v>6555</v>
      </c>
      <c r="AJ138" s="23">
        <f t="shared" si="27"/>
        <v>21291</v>
      </c>
      <c r="AK138" s="23">
        <f t="shared" si="28"/>
        <v>5236</v>
      </c>
      <c r="AL138" s="23">
        <f t="shared" si="28"/>
        <v>3052</v>
      </c>
      <c r="AM138" s="23">
        <f t="shared" si="28"/>
        <v>8288</v>
      </c>
      <c r="AO138" s="2">
        <v>33516</v>
      </c>
      <c r="AP138" s="2">
        <v>33432</v>
      </c>
      <c r="AQ138" s="2">
        <v>66948</v>
      </c>
      <c r="AR138" s="2">
        <f t="shared" si="29"/>
        <v>3.528</v>
      </c>
      <c r="AS138" s="2">
        <f t="shared" si="29"/>
        <v>9.5438195832143879</v>
      </c>
      <c r="AT138" s="2">
        <f t="shared" si="29"/>
        <v>5.1486580019995385</v>
      </c>
    </row>
    <row r="139" spans="1:46" x14ac:dyDescent="0.25">
      <c r="A139" s="130" t="s">
        <v>15</v>
      </c>
      <c r="B139" s="112" t="s">
        <v>16</v>
      </c>
      <c r="C139" s="131">
        <v>1045666</v>
      </c>
      <c r="D139" s="132">
        <v>184835</v>
      </c>
      <c r="E139" s="133">
        <v>1230501</v>
      </c>
      <c r="F139" s="131">
        <v>780674</v>
      </c>
      <c r="G139" s="132">
        <v>233676</v>
      </c>
      <c r="H139" s="133">
        <v>1014350</v>
      </c>
      <c r="I139" s="131">
        <v>138294</v>
      </c>
      <c r="J139" s="132">
        <v>188021</v>
      </c>
      <c r="K139" s="133">
        <v>326315</v>
      </c>
      <c r="L139" s="131">
        <v>3635</v>
      </c>
      <c r="M139" s="132">
        <v>1803400</v>
      </c>
      <c r="N139" s="133">
        <v>1807035</v>
      </c>
      <c r="O139" s="131">
        <v>508651</v>
      </c>
      <c r="P139" s="132">
        <v>509569</v>
      </c>
      <c r="Q139" s="133">
        <v>1018220</v>
      </c>
      <c r="R139" s="131">
        <v>40904</v>
      </c>
      <c r="S139" s="132">
        <v>22776</v>
      </c>
      <c r="T139" s="133">
        <v>63680</v>
      </c>
      <c r="U139" s="131">
        <v>33559</v>
      </c>
      <c r="V139" s="132">
        <v>34623</v>
      </c>
      <c r="W139" s="133">
        <v>68182</v>
      </c>
      <c r="X139" s="131">
        <v>131238</v>
      </c>
      <c r="Y139" s="132">
        <v>39197</v>
      </c>
      <c r="Z139" s="133">
        <v>170435</v>
      </c>
      <c r="AA139" s="131">
        <v>33023</v>
      </c>
      <c r="AB139" s="132">
        <v>123946</v>
      </c>
      <c r="AC139" s="133">
        <v>156969</v>
      </c>
      <c r="AD139" s="131">
        <v>2715644</v>
      </c>
      <c r="AE139" s="132">
        <v>3140043</v>
      </c>
      <c r="AF139" s="133">
        <v>5855687</v>
      </c>
      <c r="AG139" s="104"/>
      <c r="AH139" s="23">
        <f t="shared" si="27"/>
        <v>1964634</v>
      </c>
      <c r="AI139" s="23">
        <f t="shared" si="27"/>
        <v>606532</v>
      </c>
      <c r="AJ139" s="23">
        <f t="shared" si="27"/>
        <v>2571166</v>
      </c>
      <c r="AK139" s="23">
        <f t="shared" si="28"/>
        <v>918968</v>
      </c>
      <c r="AL139" s="23">
        <f t="shared" si="28"/>
        <v>421697</v>
      </c>
      <c r="AM139" s="23">
        <f t="shared" si="28"/>
        <v>1340665</v>
      </c>
      <c r="AO139" s="2">
        <v>4515534</v>
      </c>
      <c r="AP139" s="2">
        <v>4730040</v>
      </c>
      <c r="AQ139" s="2">
        <v>9245574</v>
      </c>
      <c r="AR139" s="2">
        <f t="shared" si="29"/>
        <v>4.3183330049939466</v>
      </c>
      <c r="AS139" s="2">
        <f t="shared" si="29"/>
        <v>25.590607839424351</v>
      </c>
      <c r="AT139" s="2">
        <f t="shared" si="29"/>
        <v>7.5136663846677081</v>
      </c>
    </row>
    <row r="140" spans="1:46" x14ac:dyDescent="0.25">
      <c r="A140" s="134"/>
      <c r="B140" s="119" t="s">
        <v>17</v>
      </c>
      <c r="C140" s="135">
        <v>1179553</v>
      </c>
      <c r="D140" s="136">
        <v>216634</v>
      </c>
      <c r="E140" s="137">
        <v>1396187</v>
      </c>
      <c r="F140" s="135">
        <v>566956</v>
      </c>
      <c r="G140" s="136">
        <v>173076</v>
      </c>
      <c r="H140" s="137">
        <v>740032</v>
      </c>
      <c r="I140" s="135">
        <v>149318</v>
      </c>
      <c r="J140" s="136">
        <v>228199</v>
      </c>
      <c r="K140" s="137">
        <v>377517</v>
      </c>
      <c r="L140" s="135">
        <v>6324</v>
      </c>
      <c r="M140" s="136">
        <v>1488670</v>
      </c>
      <c r="N140" s="137">
        <v>1494994</v>
      </c>
      <c r="O140" s="135">
        <v>479946</v>
      </c>
      <c r="P140" s="136">
        <v>456435</v>
      </c>
      <c r="Q140" s="137">
        <v>936381</v>
      </c>
      <c r="R140" s="135">
        <v>76905</v>
      </c>
      <c r="S140" s="136">
        <v>59414</v>
      </c>
      <c r="T140" s="137">
        <v>136319</v>
      </c>
      <c r="U140" s="135">
        <v>11924</v>
      </c>
      <c r="V140" s="136">
        <v>18835</v>
      </c>
      <c r="W140" s="137">
        <v>30759</v>
      </c>
      <c r="X140" s="135">
        <v>141658</v>
      </c>
      <c r="Y140" s="136">
        <v>14997</v>
      </c>
      <c r="Z140" s="137">
        <v>156655</v>
      </c>
      <c r="AA140" s="135">
        <v>35034</v>
      </c>
      <c r="AB140" s="136">
        <v>150009</v>
      </c>
      <c r="AC140" s="137">
        <v>185043</v>
      </c>
      <c r="AD140" s="135">
        <v>2647618</v>
      </c>
      <c r="AE140" s="136">
        <v>2806269</v>
      </c>
      <c r="AF140" s="137">
        <v>5453887</v>
      </c>
      <c r="AG140" s="104"/>
      <c r="AH140" s="23">
        <f t="shared" si="27"/>
        <v>1895827</v>
      </c>
      <c r="AI140" s="23">
        <f t="shared" si="27"/>
        <v>617909</v>
      </c>
      <c r="AJ140" s="23">
        <f t="shared" si="27"/>
        <v>2513736</v>
      </c>
      <c r="AK140" s="23">
        <f t="shared" si="28"/>
        <v>716274</v>
      </c>
      <c r="AL140" s="23">
        <f t="shared" si="28"/>
        <v>401275</v>
      </c>
      <c r="AM140" s="23">
        <f t="shared" si="28"/>
        <v>1117549</v>
      </c>
      <c r="AO140" s="2">
        <v>4185276</v>
      </c>
      <c r="AP140" s="2">
        <v>4279759</v>
      </c>
      <c r="AQ140" s="2">
        <v>8465035</v>
      </c>
      <c r="AR140" s="2">
        <f t="shared" si="29"/>
        <v>3.5481881695862754</v>
      </c>
      <c r="AS140" s="2">
        <f t="shared" si="29"/>
        <v>19.755712399715648</v>
      </c>
      <c r="AT140" s="2">
        <f t="shared" si="29"/>
        <v>6.0629664937433168</v>
      </c>
    </row>
    <row r="141" spans="1:46" ht="14.4" thickBot="1" x14ac:dyDescent="0.3">
      <c r="A141" s="138"/>
      <c r="B141" s="105" t="s">
        <v>15</v>
      </c>
      <c r="C141" s="109">
        <v>2225219</v>
      </c>
      <c r="D141" s="110">
        <v>401469</v>
      </c>
      <c r="E141" s="111">
        <v>2626688</v>
      </c>
      <c r="F141" s="109">
        <v>1347630</v>
      </c>
      <c r="G141" s="110">
        <v>406752</v>
      </c>
      <c r="H141" s="111">
        <v>1754382</v>
      </c>
      <c r="I141" s="109">
        <v>287612</v>
      </c>
      <c r="J141" s="110">
        <v>416220</v>
      </c>
      <c r="K141" s="111">
        <v>703832</v>
      </c>
      <c r="L141" s="109">
        <v>9959</v>
      </c>
      <c r="M141" s="110">
        <v>3292070</v>
      </c>
      <c r="N141" s="111">
        <v>3302029</v>
      </c>
      <c r="O141" s="109">
        <v>988597</v>
      </c>
      <c r="P141" s="110">
        <v>966004</v>
      </c>
      <c r="Q141" s="111">
        <v>1954601</v>
      </c>
      <c r="R141" s="109">
        <v>117809</v>
      </c>
      <c r="S141" s="110">
        <v>82190</v>
      </c>
      <c r="T141" s="111">
        <v>199999</v>
      </c>
      <c r="U141" s="109">
        <v>45483</v>
      </c>
      <c r="V141" s="110">
        <v>53458</v>
      </c>
      <c r="W141" s="111">
        <v>98941</v>
      </c>
      <c r="X141" s="109">
        <v>272896</v>
      </c>
      <c r="Y141" s="110">
        <v>54194</v>
      </c>
      <c r="Z141" s="111">
        <v>327090</v>
      </c>
      <c r="AA141" s="109">
        <v>68057</v>
      </c>
      <c r="AB141" s="110">
        <v>273955</v>
      </c>
      <c r="AC141" s="111">
        <v>342012</v>
      </c>
      <c r="AD141" s="109">
        <v>5363262</v>
      </c>
      <c r="AE141" s="110">
        <v>5946312</v>
      </c>
      <c r="AF141" s="111">
        <v>11309574</v>
      </c>
      <c r="AG141" s="104"/>
      <c r="AH141" s="23">
        <f t="shared" si="27"/>
        <v>3860461</v>
      </c>
      <c r="AI141" s="23">
        <f t="shared" si="27"/>
        <v>1224441</v>
      </c>
      <c r="AJ141" s="23">
        <f t="shared" si="27"/>
        <v>5084902</v>
      </c>
      <c r="AK141" s="23">
        <f t="shared" si="28"/>
        <v>1635242</v>
      </c>
      <c r="AL141" s="23">
        <f t="shared" si="28"/>
        <v>822972</v>
      </c>
      <c r="AM141" s="23">
        <f t="shared" si="28"/>
        <v>2458214</v>
      </c>
      <c r="AO141" s="2">
        <v>8700810</v>
      </c>
      <c r="AP141" s="2">
        <v>9009799</v>
      </c>
      <c r="AQ141" s="2">
        <v>17710609</v>
      </c>
      <c r="AR141" s="2">
        <f t="shared" si="29"/>
        <v>3.9100915460455803</v>
      </c>
      <c r="AS141" s="2">
        <f t="shared" si="29"/>
        <v>22.442078965001034</v>
      </c>
      <c r="AT141" s="2">
        <f t="shared" si="29"/>
        <v>6.7425628776619071</v>
      </c>
    </row>
    <row r="142" spans="1:46" x14ac:dyDescent="0.25"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M142" s="23">
        <f>AJ141+AM141</f>
        <v>7543116</v>
      </c>
    </row>
    <row r="143" spans="1:46" x14ac:dyDescent="0.25">
      <c r="C143" s="23"/>
      <c r="D143" s="23"/>
      <c r="E143" s="23"/>
      <c r="F143" s="23">
        <f>F141+I141</f>
        <v>1635242</v>
      </c>
      <c r="G143" s="23">
        <f t="shared" ref="G143:H143" si="30">G141+J141</f>
        <v>822972</v>
      </c>
      <c r="H143" s="23">
        <f t="shared" si="30"/>
        <v>2458214</v>
      </c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>
        <f>E141+H141+K141</f>
        <v>5084902</v>
      </c>
      <c r="AG143" s="2">
        <v>5084902</v>
      </c>
      <c r="AM143" s="2">
        <f>AM142/AF141*100</f>
        <v>66.696729691144867</v>
      </c>
    </row>
    <row r="144" spans="1:46" x14ac:dyDescent="0.25">
      <c r="C144" s="23"/>
      <c r="D144" s="23"/>
      <c r="E144" s="23"/>
      <c r="F144" s="23">
        <f>C141+F143</f>
        <v>3860461</v>
      </c>
      <c r="G144" s="23">
        <f t="shared" ref="G144:H144" si="31">D141+G143</f>
        <v>1224441</v>
      </c>
      <c r="H144" s="23">
        <f t="shared" si="31"/>
        <v>5084902</v>
      </c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>
        <f>AF143/AF141*100</f>
        <v>44.961039204482859</v>
      </c>
    </row>
    <row r="145" spans="1:33" x14ac:dyDescent="0.25"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</row>
    <row r="146" spans="1:33" x14ac:dyDescent="0.25"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</row>
    <row r="147" spans="1:33" x14ac:dyDescent="0.25">
      <c r="G147" s="23"/>
      <c r="H147" s="23"/>
      <c r="I147" s="23"/>
    </row>
    <row r="148" spans="1:33" ht="18" customHeight="1" x14ac:dyDescent="0.25">
      <c r="A148" s="139" t="s">
        <v>63</v>
      </c>
      <c r="B148" s="139"/>
      <c r="C148" s="139"/>
      <c r="D148" s="139"/>
      <c r="E148" s="139"/>
      <c r="F148" s="139"/>
      <c r="G148" s="139"/>
      <c r="H148" s="139"/>
      <c r="I148" s="140"/>
    </row>
    <row r="149" spans="1:33" ht="16.5" customHeight="1" thickBot="1" x14ac:dyDescent="0.3">
      <c r="A149" s="141">
        <v>4</v>
      </c>
      <c r="B149" s="142"/>
      <c r="C149" s="141"/>
      <c r="D149" s="141"/>
      <c r="E149" s="141"/>
      <c r="F149" s="141"/>
      <c r="G149" s="141"/>
      <c r="H149" s="141"/>
      <c r="I149" s="143"/>
    </row>
    <row r="150" spans="1:33" ht="15" customHeight="1" x14ac:dyDescent="0.25">
      <c r="A150" s="144" t="s">
        <v>64</v>
      </c>
      <c r="B150" s="144" t="s">
        <v>3</v>
      </c>
      <c r="C150" s="144" t="s">
        <v>65</v>
      </c>
      <c r="D150" s="144" t="s">
        <v>66</v>
      </c>
      <c r="E150" s="144" t="s">
        <v>47</v>
      </c>
      <c r="F150" s="144" t="s">
        <v>67</v>
      </c>
      <c r="G150" s="144" t="s">
        <v>68</v>
      </c>
      <c r="H150" s="144" t="s">
        <v>15</v>
      </c>
    </row>
    <row r="151" spans="1:33" ht="14.4" thickBot="1" x14ac:dyDescent="0.3">
      <c r="A151" s="145"/>
      <c r="B151" s="145"/>
      <c r="C151" s="145"/>
      <c r="D151" s="145" t="s">
        <v>15</v>
      </c>
      <c r="E151" s="145"/>
      <c r="F151" s="145" t="s">
        <v>69</v>
      </c>
      <c r="G151" s="145"/>
      <c r="H151" s="145"/>
    </row>
    <row r="152" spans="1:33" ht="14.4" thickBot="1" x14ac:dyDescent="0.3">
      <c r="A152" s="146" t="s">
        <v>70</v>
      </c>
      <c r="B152" s="147" t="s">
        <v>19</v>
      </c>
      <c r="C152" s="148">
        <v>1070842</v>
      </c>
      <c r="D152" s="148">
        <v>512242</v>
      </c>
      <c r="E152" s="148">
        <v>295305</v>
      </c>
      <c r="F152" s="148">
        <v>146958</v>
      </c>
      <c r="G152" s="148">
        <v>199872</v>
      </c>
      <c r="H152" s="51">
        <v>2225219</v>
      </c>
    </row>
    <row r="153" spans="1:33" ht="14.4" thickBot="1" x14ac:dyDescent="0.3">
      <c r="A153" s="149"/>
      <c r="B153" s="150" t="s">
        <v>69</v>
      </c>
      <c r="C153" s="151">
        <v>75212</v>
      </c>
      <c r="D153" s="151">
        <v>43287</v>
      </c>
      <c r="E153" s="151">
        <v>52636</v>
      </c>
      <c r="F153" s="151">
        <v>107089</v>
      </c>
      <c r="G153" s="151">
        <v>123245</v>
      </c>
      <c r="H153" s="51">
        <v>401469</v>
      </c>
    </row>
    <row r="154" spans="1:33" ht="14.4" thickBot="1" x14ac:dyDescent="0.3">
      <c r="A154" s="152"/>
      <c r="B154" s="153" t="s">
        <v>15</v>
      </c>
      <c r="C154" s="154">
        <v>1146054</v>
      </c>
      <c r="D154" s="154">
        <v>555529</v>
      </c>
      <c r="E154" s="154">
        <v>347941</v>
      </c>
      <c r="F154" s="154">
        <v>254047</v>
      </c>
      <c r="G154" s="154">
        <v>323117</v>
      </c>
      <c r="H154" s="51">
        <v>2626688</v>
      </c>
    </row>
    <row r="155" spans="1:33" ht="15.75" customHeight="1" thickBot="1" x14ac:dyDescent="0.3">
      <c r="A155" s="146" t="s">
        <v>71</v>
      </c>
      <c r="B155" s="147" t="s">
        <v>19</v>
      </c>
      <c r="C155" s="148">
        <v>487831</v>
      </c>
      <c r="D155" s="148">
        <v>273075</v>
      </c>
      <c r="E155" s="148">
        <v>245581</v>
      </c>
      <c r="F155" s="148">
        <v>130489</v>
      </c>
      <c r="G155" s="148">
        <v>210654</v>
      </c>
      <c r="H155" s="51">
        <v>1347630</v>
      </c>
    </row>
    <row r="156" spans="1:33" ht="14.4" thickBot="1" x14ac:dyDescent="0.3">
      <c r="A156" s="149"/>
      <c r="B156" s="150" t="s">
        <v>69</v>
      </c>
      <c r="C156" s="151">
        <v>41463</v>
      </c>
      <c r="D156" s="151">
        <v>33950</v>
      </c>
      <c r="E156" s="151">
        <v>67150</v>
      </c>
      <c r="F156" s="151">
        <v>139004</v>
      </c>
      <c r="G156" s="151">
        <v>125185</v>
      </c>
      <c r="H156" s="51">
        <v>406752</v>
      </c>
    </row>
    <row r="157" spans="1:33" ht="14.4" thickBot="1" x14ac:dyDescent="0.3">
      <c r="A157" s="152"/>
      <c r="B157" s="153" t="s">
        <v>15</v>
      </c>
      <c r="C157" s="154">
        <v>529294</v>
      </c>
      <c r="D157" s="154">
        <v>307025</v>
      </c>
      <c r="E157" s="154">
        <v>312731</v>
      </c>
      <c r="F157" s="154">
        <v>269493</v>
      </c>
      <c r="G157" s="154">
        <v>335839</v>
      </c>
      <c r="H157" s="51">
        <v>1754382</v>
      </c>
    </row>
    <row r="158" spans="1:33" ht="15.75" customHeight="1" thickBot="1" x14ac:dyDescent="0.3">
      <c r="A158" s="146" t="s">
        <v>72</v>
      </c>
      <c r="B158" s="147" t="s">
        <v>19</v>
      </c>
      <c r="C158" s="148">
        <v>27772</v>
      </c>
      <c r="D158" s="148">
        <v>23957</v>
      </c>
      <c r="E158" s="148">
        <v>190784</v>
      </c>
      <c r="F158" s="148">
        <v>13699</v>
      </c>
      <c r="G158" s="148">
        <v>31400</v>
      </c>
      <c r="H158" s="51">
        <v>287612</v>
      </c>
      <c r="J158" s="23">
        <f>H152+H155+H158</f>
        <v>3860461</v>
      </c>
    </row>
    <row r="159" spans="1:33" ht="14.4" thickBot="1" x14ac:dyDescent="0.3">
      <c r="A159" s="149"/>
      <c r="B159" s="150" t="s">
        <v>69</v>
      </c>
      <c r="C159" s="151">
        <v>25998</v>
      </c>
      <c r="D159" s="151">
        <v>27369</v>
      </c>
      <c r="E159" s="151">
        <v>209134</v>
      </c>
      <c r="F159" s="151">
        <v>42009</v>
      </c>
      <c r="G159" s="151">
        <v>111710</v>
      </c>
      <c r="H159" s="51">
        <v>416220</v>
      </c>
      <c r="J159" s="23">
        <f t="shared" ref="J159:J160" si="32">H153+H156+H159</f>
        <v>1224441</v>
      </c>
    </row>
    <row r="160" spans="1:33" ht="14.4" thickBot="1" x14ac:dyDescent="0.3">
      <c r="A160" s="152"/>
      <c r="B160" s="153" t="s">
        <v>15</v>
      </c>
      <c r="C160" s="154">
        <v>53770</v>
      </c>
      <c r="D160" s="154">
        <v>51326</v>
      </c>
      <c r="E160" s="154">
        <v>399918</v>
      </c>
      <c r="F160" s="154">
        <v>55708</v>
      </c>
      <c r="G160" s="154">
        <v>143110</v>
      </c>
      <c r="H160" s="51">
        <v>703832</v>
      </c>
      <c r="J160" s="23">
        <f t="shared" si="32"/>
        <v>5084902</v>
      </c>
    </row>
    <row r="161" spans="1:8" ht="14.4" thickBot="1" x14ac:dyDescent="0.3">
      <c r="A161" s="146" t="s">
        <v>73</v>
      </c>
      <c r="B161" s="147" t="s">
        <v>19</v>
      </c>
      <c r="C161" s="148">
        <v>6489</v>
      </c>
      <c r="D161" s="148">
        <v>1400</v>
      </c>
      <c r="E161" s="148">
        <v>2070</v>
      </c>
      <c r="F161" s="148">
        <v>0</v>
      </c>
      <c r="G161" s="148">
        <v>0</v>
      </c>
      <c r="H161" s="51">
        <v>9959</v>
      </c>
    </row>
    <row r="162" spans="1:8" ht="14.4" thickBot="1" x14ac:dyDescent="0.3">
      <c r="A162" s="149"/>
      <c r="B162" s="150" t="s">
        <v>69</v>
      </c>
      <c r="C162" s="151">
        <v>1913957</v>
      </c>
      <c r="D162" s="151">
        <v>778045</v>
      </c>
      <c r="E162" s="151">
        <v>487765</v>
      </c>
      <c r="F162" s="151">
        <v>84619</v>
      </c>
      <c r="G162" s="151">
        <v>27684</v>
      </c>
      <c r="H162" s="51">
        <v>3292070</v>
      </c>
    </row>
    <row r="163" spans="1:8" ht="14.4" thickBot="1" x14ac:dyDescent="0.3">
      <c r="A163" s="152"/>
      <c r="B163" s="153" t="s">
        <v>15</v>
      </c>
      <c r="C163" s="154">
        <v>1920446</v>
      </c>
      <c r="D163" s="154">
        <v>779445</v>
      </c>
      <c r="E163" s="154">
        <v>489835</v>
      </c>
      <c r="F163" s="154">
        <v>84619</v>
      </c>
      <c r="G163" s="154">
        <v>27684</v>
      </c>
      <c r="H163" s="51">
        <v>3302029</v>
      </c>
    </row>
    <row r="164" spans="1:8" ht="14.4" thickBot="1" x14ac:dyDescent="0.3">
      <c r="A164" s="146" t="s">
        <v>55</v>
      </c>
      <c r="B164" s="147" t="s">
        <v>19</v>
      </c>
      <c r="C164" s="148">
        <v>114235</v>
      </c>
      <c r="D164" s="148">
        <v>531005</v>
      </c>
      <c r="E164" s="148">
        <v>342012</v>
      </c>
      <c r="F164" s="148">
        <v>1317</v>
      </c>
      <c r="G164" s="148">
        <v>28</v>
      </c>
      <c r="H164" s="51">
        <v>988597</v>
      </c>
    </row>
    <row r="165" spans="1:8" ht="14.4" thickBot="1" x14ac:dyDescent="0.3">
      <c r="A165" s="149"/>
      <c r="B165" s="150" t="s">
        <v>69</v>
      </c>
      <c r="C165" s="151">
        <v>109733</v>
      </c>
      <c r="D165" s="151">
        <v>498133</v>
      </c>
      <c r="E165" s="151">
        <v>355562</v>
      </c>
      <c r="F165" s="151">
        <v>1864</v>
      </c>
      <c r="G165" s="151">
        <v>712</v>
      </c>
      <c r="H165" s="51">
        <v>966004</v>
      </c>
    </row>
    <row r="166" spans="1:8" ht="14.4" thickBot="1" x14ac:dyDescent="0.3">
      <c r="A166" s="152"/>
      <c r="B166" s="153" t="s">
        <v>15</v>
      </c>
      <c r="C166" s="154">
        <v>223968</v>
      </c>
      <c r="D166" s="154">
        <v>1029138</v>
      </c>
      <c r="E166" s="154">
        <v>697574</v>
      </c>
      <c r="F166" s="154">
        <v>3181</v>
      </c>
      <c r="G166" s="154">
        <v>740</v>
      </c>
      <c r="H166" s="51">
        <v>1954601</v>
      </c>
    </row>
    <row r="167" spans="1:8" ht="15.75" customHeight="1" thickBot="1" x14ac:dyDescent="0.3">
      <c r="A167" s="146" t="s">
        <v>74</v>
      </c>
      <c r="B167" s="147" t="s">
        <v>19</v>
      </c>
      <c r="C167" s="148">
        <v>93494</v>
      </c>
      <c r="D167" s="148">
        <v>15897</v>
      </c>
      <c r="E167" s="148">
        <v>6814</v>
      </c>
      <c r="F167" s="148">
        <v>211</v>
      </c>
      <c r="G167" s="148">
        <v>1393</v>
      </c>
      <c r="H167" s="51">
        <v>117809</v>
      </c>
    </row>
    <row r="168" spans="1:8" ht="14.4" thickBot="1" x14ac:dyDescent="0.3">
      <c r="A168" s="149"/>
      <c r="B168" s="150" t="s">
        <v>69</v>
      </c>
      <c r="C168" s="151">
        <v>75840</v>
      </c>
      <c r="D168" s="151">
        <v>3706</v>
      </c>
      <c r="E168" s="151">
        <v>2433</v>
      </c>
      <c r="F168" s="151">
        <v>0</v>
      </c>
      <c r="G168" s="151">
        <v>211</v>
      </c>
      <c r="H168" s="51">
        <v>82190</v>
      </c>
    </row>
    <row r="169" spans="1:8" ht="14.4" thickBot="1" x14ac:dyDescent="0.3">
      <c r="A169" s="152"/>
      <c r="B169" s="153" t="s">
        <v>15</v>
      </c>
      <c r="C169" s="154">
        <v>169334</v>
      </c>
      <c r="D169" s="154">
        <v>19603</v>
      </c>
      <c r="E169" s="154">
        <v>9247</v>
      </c>
      <c r="F169" s="154">
        <v>211</v>
      </c>
      <c r="G169" s="154">
        <v>1604</v>
      </c>
      <c r="H169" s="51">
        <v>199999</v>
      </c>
    </row>
    <row r="170" spans="1:8" ht="14.4" thickBot="1" x14ac:dyDescent="0.3">
      <c r="A170" s="146" t="s">
        <v>57</v>
      </c>
      <c r="B170" s="147" t="s">
        <v>19</v>
      </c>
      <c r="C170" s="148">
        <v>26240</v>
      </c>
      <c r="D170" s="148">
        <v>6646</v>
      </c>
      <c r="E170" s="148">
        <v>5062</v>
      </c>
      <c r="F170" s="148">
        <v>1998</v>
      </c>
      <c r="G170" s="148">
        <v>5537</v>
      </c>
      <c r="H170" s="51">
        <v>45483</v>
      </c>
    </row>
    <row r="171" spans="1:8" ht="14.4" thickBot="1" x14ac:dyDescent="0.3">
      <c r="A171" s="149"/>
      <c r="B171" s="150" t="s">
        <v>69</v>
      </c>
      <c r="C171" s="151">
        <v>30922</v>
      </c>
      <c r="D171" s="151">
        <v>11722</v>
      </c>
      <c r="E171" s="151">
        <v>7282</v>
      </c>
      <c r="F171" s="151">
        <v>407</v>
      </c>
      <c r="G171" s="151">
        <v>3125</v>
      </c>
      <c r="H171" s="51">
        <v>53458</v>
      </c>
    </row>
    <row r="172" spans="1:8" ht="14.4" thickBot="1" x14ac:dyDescent="0.3">
      <c r="A172" s="152"/>
      <c r="B172" s="153" t="s">
        <v>15</v>
      </c>
      <c r="C172" s="154">
        <v>57162</v>
      </c>
      <c r="D172" s="154">
        <v>18368</v>
      </c>
      <c r="E172" s="154">
        <v>12344</v>
      </c>
      <c r="F172" s="154">
        <v>2405</v>
      </c>
      <c r="G172" s="154">
        <v>8662</v>
      </c>
      <c r="H172" s="51">
        <v>98941</v>
      </c>
    </row>
    <row r="173" spans="1:8" ht="14.4" thickBot="1" x14ac:dyDescent="0.3">
      <c r="A173" s="146" t="s">
        <v>58</v>
      </c>
      <c r="B173" s="147" t="s">
        <v>19</v>
      </c>
      <c r="C173" s="148">
        <v>104266</v>
      </c>
      <c r="D173" s="148">
        <v>57047</v>
      </c>
      <c r="E173" s="148">
        <v>45688</v>
      </c>
      <c r="F173" s="148">
        <v>28581</v>
      </c>
      <c r="G173" s="148">
        <v>37314</v>
      </c>
      <c r="H173" s="51">
        <v>272896</v>
      </c>
    </row>
    <row r="174" spans="1:8" ht="14.4" thickBot="1" x14ac:dyDescent="0.3">
      <c r="A174" s="149"/>
      <c r="B174" s="150" t="s">
        <v>69</v>
      </c>
      <c r="C174" s="151">
        <v>4659</v>
      </c>
      <c r="D174" s="151">
        <v>5836</v>
      </c>
      <c r="E174" s="151">
        <v>7103</v>
      </c>
      <c r="F174" s="151">
        <v>26047</v>
      </c>
      <c r="G174" s="151">
        <v>10549</v>
      </c>
      <c r="H174" s="51">
        <v>54194</v>
      </c>
    </row>
    <row r="175" spans="1:8" ht="14.4" thickBot="1" x14ac:dyDescent="0.3">
      <c r="A175" s="152"/>
      <c r="B175" s="153" t="s">
        <v>15</v>
      </c>
      <c r="C175" s="154">
        <v>108925</v>
      </c>
      <c r="D175" s="154">
        <v>62883</v>
      </c>
      <c r="E175" s="154">
        <v>52791</v>
      </c>
      <c r="F175" s="154">
        <v>54628</v>
      </c>
      <c r="G175" s="154">
        <v>47863</v>
      </c>
      <c r="H175" s="51">
        <v>327090</v>
      </c>
    </row>
    <row r="176" spans="1:8" ht="14.4" thickBot="1" x14ac:dyDescent="0.3">
      <c r="A176" s="146" t="s">
        <v>59</v>
      </c>
      <c r="B176" s="147" t="s">
        <v>19</v>
      </c>
      <c r="C176" s="148">
        <v>20978</v>
      </c>
      <c r="D176" s="148">
        <v>17000</v>
      </c>
      <c r="E176" s="148">
        <v>12014</v>
      </c>
      <c r="F176" s="148">
        <v>8203</v>
      </c>
      <c r="G176" s="148">
        <v>9862</v>
      </c>
      <c r="H176" s="51">
        <v>68057</v>
      </c>
    </row>
    <row r="177" spans="1:12" ht="14.4" thickBot="1" x14ac:dyDescent="0.3">
      <c r="A177" s="149"/>
      <c r="B177" s="150" t="s">
        <v>69</v>
      </c>
      <c r="C177" s="151">
        <v>130936</v>
      </c>
      <c r="D177" s="151">
        <v>57904</v>
      </c>
      <c r="E177" s="151">
        <v>39891</v>
      </c>
      <c r="F177" s="151">
        <v>19675</v>
      </c>
      <c r="G177" s="151">
        <v>25549</v>
      </c>
      <c r="H177" s="51">
        <v>273955</v>
      </c>
    </row>
    <row r="178" spans="1:12" ht="14.4" thickBot="1" x14ac:dyDescent="0.3">
      <c r="A178" s="152"/>
      <c r="B178" s="153" t="s">
        <v>15</v>
      </c>
      <c r="C178" s="154">
        <v>151914</v>
      </c>
      <c r="D178" s="154">
        <v>74904</v>
      </c>
      <c r="E178" s="154">
        <v>51905</v>
      </c>
      <c r="F178" s="154">
        <v>27878</v>
      </c>
      <c r="G178" s="154">
        <v>35411</v>
      </c>
      <c r="H178" s="51">
        <v>342012</v>
      </c>
    </row>
    <row r="179" spans="1:12" ht="14.4" thickBot="1" x14ac:dyDescent="0.3">
      <c r="A179" s="146" t="s">
        <v>15</v>
      </c>
      <c r="B179" s="147" t="s">
        <v>19</v>
      </c>
      <c r="C179" s="52">
        <v>1952147</v>
      </c>
      <c r="D179" s="52">
        <v>1438269</v>
      </c>
      <c r="E179" s="52">
        <v>1145330</v>
      </c>
      <c r="F179" s="52">
        <v>331456</v>
      </c>
      <c r="G179" s="52">
        <v>496060</v>
      </c>
      <c r="H179" s="51">
        <v>5363262</v>
      </c>
      <c r="J179" s="2">
        <f>J158/H179*100</f>
        <v>71.979720550664865</v>
      </c>
    </row>
    <row r="180" spans="1:12" ht="14.4" thickBot="1" x14ac:dyDescent="0.3">
      <c r="A180" s="149"/>
      <c r="B180" s="150" t="s">
        <v>69</v>
      </c>
      <c r="C180" s="52">
        <v>2408720</v>
      </c>
      <c r="D180" s="52">
        <v>1459952</v>
      </c>
      <c r="E180" s="52">
        <v>1228956</v>
      </c>
      <c r="F180" s="52">
        <v>420714</v>
      </c>
      <c r="G180" s="52">
        <v>427970</v>
      </c>
      <c r="H180" s="51">
        <v>5946312</v>
      </c>
      <c r="J180" s="2">
        <f t="shared" ref="J180:J181" si="33">J159/H180*100</f>
        <v>20.591603669635901</v>
      </c>
    </row>
    <row r="181" spans="1:12" ht="14.4" thickBot="1" x14ac:dyDescent="0.3">
      <c r="A181" s="152"/>
      <c r="B181" s="153" t="s">
        <v>15</v>
      </c>
      <c r="C181" s="52">
        <v>4360867</v>
      </c>
      <c r="D181" s="52">
        <v>2898221</v>
      </c>
      <c r="E181" s="52">
        <v>2374286</v>
      </c>
      <c r="F181" s="52">
        <v>752170</v>
      </c>
      <c r="G181" s="52">
        <v>924030</v>
      </c>
      <c r="H181" s="51">
        <v>11309574</v>
      </c>
      <c r="J181" s="2">
        <f t="shared" si="33"/>
        <v>44.961039204482859</v>
      </c>
    </row>
    <row r="182" spans="1:12" x14ac:dyDescent="0.25">
      <c r="C182" s="155"/>
      <c r="D182" s="155"/>
      <c r="E182" s="155"/>
      <c r="F182" s="155"/>
      <c r="G182" s="155"/>
      <c r="H182" s="155"/>
    </row>
    <row r="183" spans="1:12" x14ac:dyDescent="0.25">
      <c r="C183" s="155"/>
      <c r="D183" s="155"/>
      <c r="E183" s="155"/>
      <c r="F183" s="155"/>
      <c r="G183" s="155"/>
      <c r="H183" s="155"/>
      <c r="I183" s="155"/>
    </row>
    <row r="184" spans="1:12" x14ac:dyDescent="0.25">
      <c r="C184" s="155"/>
      <c r="D184" s="155"/>
      <c r="E184" s="155"/>
      <c r="F184" s="155"/>
      <c r="G184" s="155"/>
      <c r="H184" s="155"/>
      <c r="I184" s="155"/>
    </row>
    <row r="185" spans="1:12" x14ac:dyDescent="0.25">
      <c r="C185" s="155"/>
      <c r="D185" s="155"/>
      <c r="E185" s="155"/>
      <c r="F185" s="155"/>
      <c r="G185" s="155"/>
      <c r="H185" s="155"/>
      <c r="I185" s="155"/>
    </row>
    <row r="186" spans="1:12" x14ac:dyDescent="0.25">
      <c r="C186" s="155"/>
      <c r="D186" s="155"/>
      <c r="E186" s="155"/>
      <c r="F186" s="155"/>
      <c r="G186" s="155"/>
      <c r="H186" s="155"/>
      <c r="I186" s="155"/>
    </row>
    <row r="187" spans="1:12" x14ac:dyDescent="0.25">
      <c r="C187" s="155"/>
      <c r="D187" s="155"/>
      <c r="E187" s="155"/>
      <c r="F187" s="155"/>
      <c r="G187" s="155"/>
      <c r="H187" s="155"/>
      <c r="I187" s="155"/>
    </row>
    <row r="188" spans="1:12" ht="18.75" customHeight="1" x14ac:dyDescent="0.25">
      <c r="A188" s="156" t="s">
        <v>75</v>
      </c>
      <c r="B188" s="156"/>
      <c r="C188" s="156"/>
      <c r="D188" s="156"/>
      <c r="E188" s="156"/>
      <c r="F188" s="156"/>
      <c r="G188" s="156"/>
      <c r="H188" s="156"/>
      <c r="I188" s="156"/>
      <c r="J188" s="156"/>
      <c r="K188" s="156"/>
      <c r="L188" s="157"/>
    </row>
    <row r="189" spans="1:12" ht="14.4" thickBot="1" x14ac:dyDescent="0.3">
      <c r="A189" s="2">
        <v>5</v>
      </c>
    </row>
    <row r="190" spans="1:12" ht="27" thickBot="1" x14ac:dyDescent="0.3">
      <c r="A190" s="158" t="s">
        <v>64</v>
      </c>
      <c r="B190" s="159" t="s">
        <v>2</v>
      </c>
      <c r="C190" s="159" t="s">
        <v>3</v>
      </c>
      <c r="D190" s="159" t="s">
        <v>76</v>
      </c>
      <c r="E190" s="159" t="s">
        <v>77</v>
      </c>
      <c r="F190" s="159" t="s">
        <v>78</v>
      </c>
      <c r="G190" s="159" t="s">
        <v>79</v>
      </c>
      <c r="H190" s="159" t="s">
        <v>80</v>
      </c>
      <c r="I190" s="159" t="s">
        <v>81</v>
      </c>
      <c r="J190" s="159" t="s">
        <v>82</v>
      </c>
      <c r="K190" s="159" t="s">
        <v>15</v>
      </c>
    </row>
    <row r="191" spans="1:12" x14ac:dyDescent="0.25">
      <c r="A191" s="6" t="s">
        <v>51</v>
      </c>
      <c r="B191" s="14" t="s">
        <v>24</v>
      </c>
      <c r="C191" s="160" t="s">
        <v>19</v>
      </c>
      <c r="D191" s="161">
        <v>17098</v>
      </c>
      <c r="E191" s="161">
        <v>18346</v>
      </c>
      <c r="F191" s="161">
        <v>18287</v>
      </c>
      <c r="G191" s="161">
        <v>26174</v>
      </c>
      <c r="H191" s="161">
        <v>3215</v>
      </c>
      <c r="I191" s="161">
        <v>519</v>
      </c>
      <c r="J191" s="161">
        <v>7579</v>
      </c>
      <c r="K191" s="22">
        <v>91218</v>
      </c>
    </row>
    <row r="192" spans="1:12" x14ac:dyDescent="0.25">
      <c r="A192" s="162"/>
      <c r="B192" s="24"/>
      <c r="C192" s="163" t="s">
        <v>21</v>
      </c>
      <c r="D192" s="164">
        <v>3284</v>
      </c>
      <c r="E192" s="164">
        <v>1723</v>
      </c>
      <c r="F192" s="164">
        <v>0</v>
      </c>
      <c r="G192" s="164">
        <v>407</v>
      </c>
      <c r="H192" s="164">
        <v>0</v>
      </c>
      <c r="I192" s="164">
        <v>0</v>
      </c>
      <c r="J192" s="164">
        <v>342</v>
      </c>
      <c r="K192" s="32">
        <v>5756</v>
      </c>
    </row>
    <row r="193" spans="1:11" ht="14.4" thickBot="1" x14ac:dyDescent="0.3">
      <c r="A193" s="162"/>
      <c r="B193" s="33"/>
      <c r="C193" s="165" t="s">
        <v>15</v>
      </c>
      <c r="D193" s="166">
        <v>20382</v>
      </c>
      <c r="E193" s="166">
        <v>20069</v>
      </c>
      <c r="F193" s="166">
        <v>18287</v>
      </c>
      <c r="G193" s="166">
        <v>26581</v>
      </c>
      <c r="H193" s="166">
        <v>3215</v>
      </c>
      <c r="I193" s="166">
        <v>519</v>
      </c>
      <c r="J193" s="166">
        <v>7921</v>
      </c>
      <c r="K193" s="41">
        <v>96974</v>
      </c>
    </row>
    <row r="194" spans="1:11" x14ac:dyDescent="0.25">
      <c r="A194" s="167"/>
      <c r="B194" s="14" t="s">
        <v>25</v>
      </c>
      <c r="C194" s="160" t="s">
        <v>19</v>
      </c>
      <c r="D194" s="161">
        <v>8218</v>
      </c>
      <c r="E194" s="161">
        <v>7025</v>
      </c>
      <c r="F194" s="161">
        <v>10976</v>
      </c>
      <c r="G194" s="161">
        <v>16246</v>
      </c>
      <c r="H194" s="161">
        <v>1274</v>
      </c>
      <c r="I194" s="161">
        <v>0</v>
      </c>
      <c r="J194" s="161">
        <v>23100</v>
      </c>
      <c r="K194" s="22">
        <v>66839</v>
      </c>
    </row>
    <row r="195" spans="1:11" x14ac:dyDescent="0.25">
      <c r="A195" s="167"/>
      <c r="B195" s="24"/>
      <c r="C195" s="163" t="s">
        <v>21</v>
      </c>
      <c r="D195" s="164">
        <v>3009</v>
      </c>
      <c r="E195" s="164">
        <v>756</v>
      </c>
      <c r="F195" s="164">
        <v>0</v>
      </c>
      <c r="G195" s="164">
        <v>1372</v>
      </c>
      <c r="H195" s="164">
        <v>0</v>
      </c>
      <c r="I195" s="164">
        <v>756</v>
      </c>
      <c r="J195" s="164">
        <v>2062</v>
      </c>
      <c r="K195" s="32">
        <v>7955</v>
      </c>
    </row>
    <row r="196" spans="1:11" ht="14.4" thickBot="1" x14ac:dyDescent="0.3">
      <c r="A196" s="167"/>
      <c r="B196" s="33"/>
      <c r="C196" s="165" t="s">
        <v>15</v>
      </c>
      <c r="D196" s="166">
        <v>11227</v>
      </c>
      <c r="E196" s="166">
        <v>7781</v>
      </c>
      <c r="F196" s="166">
        <v>10976</v>
      </c>
      <c r="G196" s="166">
        <v>17618</v>
      </c>
      <c r="H196" s="166">
        <v>1274</v>
      </c>
      <c r="I196" s="166">
        <v>756</v>
      </c>
      <c r="J196" s="166">
        <v>25162</v>
      </c>
      <c r="K196" s="41">
        <v>74794</v>
      </c>
    </row>
    <row r="197" spans="1:11" x14ac:dyDescent="0.25">
      <c r="A197" s="167"/>
      <c r="B197" s="14" t="s">
        <v>26</v>
      </c>
      <c r="C197" s="160" t="s">
        <v>19</v>
      </c>
      <c r="D197" s="161">
        <v>17803</v>
      </c>
      <c r="E197" s="161">
        <v>14023</v>
      </c>
      <c r="F197" s="161">
        <v>23221</v>
      </c>
      <c r="G197" s="161">
        <v>36152</v>
      </c>
      <c r="H197" s="161">
        <v>10889</v>
      </c>
      <c r="I197" s="161">
        <v>1533</v>
      </c>
      <c r="J197" s="161">
        <v>124890</v>
      </c>
      <c r="K197" s="22">
        <v>228511</v>
      </c>
    </row>
    <row r="198" spans="1:11" x14ac:dyDescent="0.25">
      <c r="A198" s="167"/>
      <c r="B198" s="24"/>
      <c r="C198" s="163" t="s">
        <v>21</v>
      </c>
      <c r="D198" s="164">
        <v>6931</v>
      </c>
      <c r="E198" s="164">
        <v>6517</v>
      </c>
      <c r="F198" s="164">
        <v>529</v>
      </c>
      <c r="G198" s="164">
        <v>7733</v>
      </c>
      <c r="H198" s="164">
        <v>900</v>
      </c>
      <c r="I198" s="164">
        <v>1389</v>
      </c>
      <c r="J198" s="164">
        <v>31710</v>
      </c>
      <c r="K198" s="32">
        <v>55709</v>
      </c>
    </row>
    <row r="199" spans="1:11" ht="14.4" thickBot="1" x14ac:dyDescent="0.3">
      <c r="A199" s="167"/>
      <c r="B199" s="33"/>
      <c r="C199" s="165" t="s">
        <v>15</v>
      </c>
      <c r="D199" s="166">
        <v>24734</v>
      </c>
      <c r="E199" s="166">
        <v>20540</v>
      </c>
      <c r="F199" s="166">
        <v>23750</v>
      </c>
      <c r="G199" s="166">
        <v>43885</v>
      </c>
      <c r="H199" s="166">
        <v>11789</v>
      </c>
      <c r="I199" s="166">
        <v>2922</v>
      </c>
      <c r="J199" s="166">
        <v>156600</v>
      </c>
      <c r="K199" s="41">
        <v>284220</v>
      </c>
    </row>
    <row r="200" spans="1:11" x14ac:dyDescent="0.25">
      <c r="A200" s="167"/>
      <c r="B200" s="14" t="s">
        <v>27</v>
      </c>
      <c r="C200" s="160" t="s">
        <v>19</v>
      </c>
      <c r="D200" s="161">
        <v>23105</v>
      </c>
      <c r="E200" s="161">
        <v>54129</v>
      </c>
      <c r="F200" s="161">
        <v>44455</v>
      </c>
      <c r="G200" s="161">
        <v>70921</v>
      </c>
      <c r="H200" s="161">
        <v>17247</v>
      </c>
      <c r="I200" s="161">
        <v>9410</v>
      </c>
      <c r="J200" s="161">
        <v>157429</v>
      </c>
      <c r="K200" s="22">
        <v>376696</v>
      </c>
    </row>
    <row r="201" spans="1:11" x14ac:dyDescent="0.25">
      <c r="A201" s="167"/>
      <c r="B201" s="24"/>
      <c r="C201" s="163" t="s">
        <v>21</v>
      </c>
      <c r="D201" s="164">
        <v>4820</v>
      </c>
      <c r="E201" s="164">
        <v>6113</v>
      </c>
      <c r="F201" s="164">
        <v>565</v>
      </c>
      <c r="G201" s="164">
        <v>12933</v>
      </c>
      <c r="H201" s="164">
        <v>1650</v>
      </c>
      <c r="I201" s="164">
        <v>6995</v>
      </c>
      <c r="J201" s="164">
        <v>74485</v>
      </c>
      <c r="K201" s="32">
        <v>107561</v>
      </c>
    </row>
    <row r="202" spans="1:11" ht="14.4" thickBot="1" x14ac:dyDescent="0.3">
      <c r="A202" s="167"/>
      <c r="B202" s="33"/>
      <c r="C202" s="165" t="s">
        <v>15</v>
      </c>
      <c r="D202" s="166">
        <v>27925</v>
      </c>
      <c r="E202" s="166">
        <v>60242</v>
      </c>
      <c r="F202" s="166">
        <v>45020</v>
      </c>
      <c r="G202" s="166">
        <v>83854</v>
      </c>
      <c r="H202" s="166">
        <v>18897</v>
      </c>
      <c r="I202" s="166">
        <v>16405</v>
      </c>
      <c r="J202" s="166">
        <v>231914</v>
      </c>
      <c r="K202" s="41">
        <v>484257</v>
      </c>
    </row>
    <row r="203" spans="1:11" x14ac:dyDescent="0.25">
      <c r="A203" s="167"/>
      <c r="B203" s="14" t="s">
        <v>28</v>
      </c>
      <c r="C203" s="160" t="s">
        <v>19</v>
      </c>
      <c r="D203" s="161">
        <v>18414</v>
      </c>
      <c r="E203" s="161">
        <v>30896</v>
      </c>
      <c r="F203" s="161">
        <v>18456</v>
      </c>
      <c r="G203" s="161">
        <v>56235</v>
      </c>
      <c r="H203" s="161">
        <v>28464</v>
      </c>
      <c r="I203" s="161">
        <v>6239</v>
      </c>
      <c r="J203" s="161">
        <v>71796</v>
      </c>
      <c r="K203" s="22">
        <v>230500</v>
      </c>
    </row>
    <row r="204" spans="1:11" x14ac:dyDescent="0.25">
      <c r="A204" s="167"/>
      <c r="B204" s="24"/>
      <c r="C204" s="163" t="s">
        <v>21</v>
      </c>
      <c r="D204" s="164">
        <v>2379</v>
      </c>
      <c r="E204" s="164">
        <v>8500</v>
      </c>
      <c r="F204" s="164">
        <v>0</v>
      </c>
      <c r="G204" s="164">
        <v>4536</v>
      </c>
      <c r="H204" s="164">
        <v>1176</v>
      </c>
      <c r="I204" s="164">
        <v>4285</v>
      </c>
      <c r="J204" s="164">
        <v>23730</v>
      </c>
      <c r="K204" s="32">
        <v>44606</v>
      </c>
    </row>
    <row r="205" spans="1:11" ht="14.4" thickBot="1" x14ac:dyDescent="0.3">
      <c r="A205" s="167"/>
      <c r="B205" s="33"/>
      <c r="C205" s="165" t="s">
        <v>15</v>
      </c>
      <c r="D205" s="166">
        <v>20793</v>
      </c>
      <c r="E205" s="166">
        <v>39396</v>
      </c>
      <c r="F205" s="166">
        <v>18456</v>
      </c>
      <c r="G205" s="166">
        <v>60771</v>
      </c>
      <c r="H205" s="166">
        <v>29640</v>
      </c>
      <c r="I205" s="166">
        <v>10524</v>
      </c>
      <c r="J205" s="166">
        <v>95526</v>
      </c>
      <c r="K205" s="41">
        <v>275106</v>
      </c>
    </row>
    <row r="206" spans="1:11" x14ac:dyDescent="0.25">
      <c r="A206" s="167"/>
      <c r="B206" s="14" t="s">
        <v>29</v>
      </c>
      <c r="C206" s="160" t="s">
        <v>19</v>
      </c>
      <c r="D206" s="161">
        <v>17799</v>
      </c>
      <c r="E206" s="161">
        <v>40972</v>
      </c>
      <c r="F206" s="161">
        <v>18896</v>
      </c>
      <c r="G206" s="161">
        <v>54530</v>
      </c>
      <c r="H206" s="161">
        <v>48218</v>
      </c>
      <c r="I206" s="161">
        <v>7060</v>
      </c>
      <c r="J206" s="161">
        <v>70999</v>
      </c>
      <c r="K206" s="22">
        <v>258474</v>
      </c>
    </row>
    <row r="207" spans="1:11" x14ac:dyDescent="0.25">
      <c r="A207" s="167"/>
      <c r="B207" s="24"/>
      <c r="C207" s="163" t="s">
        <v>21</v>
      </c>
      <c r="D207" s="164">
        <v>1645</v>
      </c>
      <c r="E207" s="164">
        <v>5665</v>
      </c>
      <c r="F207" s="164">
        <v>0</v>
      </c>
      <c r="G207" s="164">
        <v>3200</v>
      </c>
      <c r="H207" s="164">
        <v>770</v>
      </c>
      <c r="I207" s="164">
        <v>1182</v>
      </c>
      <c r="J207" s="164">
        <v>28055</v>
      </c>
      <c r="K207" s="32">
        <v>40517</v>
      </c>
    </row>
    <row r="208" spans="1:11" ht="14.4" thickBot="1" x14ac:dyDescent="0.3">
      <c r="A208" s="167"/>
      <c r="B208" s="33"/>
      <c r="C208" s="165" t="s">
        <v>15</v>
      </c>
      <c r="D208" s="166">
        <v>19444</v>
      </c>
      <c r="E208" s="166">
        <v>46637</v>
      </c>
      <c r="F208" s="166">
        <v>18896</v>
      </c>
      <c r="G208" s="166">
        <v>57730</v>
      </c>
      <c r="H208" s="166">
        <v>48988</v>
      </c>
      <c r="I208" s="166">
        <v>8242</v>
      </c>
      <c r="J208" s="166">
        <v>99054</v>
      </c>
      <c r="K208" s="41">
        <v>298991</v>
      </c>
    </row>
    <row r="209" spans="1:19" x14ac:dyDescent="0.25">
      <c r="A209" s="167"/>
      <c r="B209" s="14" t="s">
        <v>30</v>
      </c>
      <c r="C209" s="160" t="s">
        <v>19</v>
      </c>
      <c r="D209" s="161">
        <v>21099</v>
      </c>
      <c r="E209" s="161">
        <v>39693</v>
      </c>
      <c r="F209" s="161">
        <v>16388</v>
      </c>
      <c r="G209" s="161">
        <v>59142</v>
      </c>
      <c r="H209" s="161">
        <v>41780</v>
      </c>
      <c r="I209" s="161">
        <v>3201</v>
      </c>
      <c r="J209" s="161">
        <v>89443</v>
      </c>
      <c r="K209" s="22">
        <v>270746</v>
      </c>
    </row>
    <row r="210" spans="1:19" x14ac:dyDescent="0.25">
      <c r="A210" s="167"/>
      <c r="B210" s="24"/>
      <c r="C210" s="163" t="s">
        <v>21</v>
      </c>
      <c r="D210" s="164">
        <v>3321</v>
      </c>
      <c r="E210" s="164">
        <v>4577</v>
      </c>
      <c r="F210" s="164">
        <v>0</v>
      </c>
      <c r="G210" s="164">
        <v>3110</v>
      </c>
      <c r="H210" s="164">
        <v>422</v>
      </c>
      <c r="I210" s="164">
        <v>274</v>
      </c>
      <c r="J210" s="164">
        <v>41872</v>
      </c>
      <c r="K210" s="32">
        <v>53576</v>
      </c>
    </row>
    <row r="211" spans="1:19" ht="14.4" thickBot="1" x14ac:dyDescent="0.3">
      <c r="A211" s="167"/>
      <c r="B211" s="33"/>
      <c r="C211" s="165" t="s">
        <v>15</v>
      </c>
      <c r="D211" s="166">
        <v>24420</v>
      </c>
      <c r="E211" s="166">
        <v>44270</v>
      </c>
      <c r="F211" s="166">
        <v>16388</v>
      </c>
      <c r="G211" s="166">
        <v>62252</v>
      </c>
      <c r="H211" s="166">
        <v>42202</v>
      </c>
      <c r="I211" s="166">
        <v>3475</v>
      </c>
      <c r="J211" s="166">
        <v>131315</v>
      </c>
      <c r="K211" s="41">
        <v>324322</v>
      </c>
    </row>
    <row r="212" spans="1:19" x14ac:dyDescent="0.25">
      <c r="A212" s="167"/>
      <c r="B212" s="14" t="s">
        <v>31</v>
      </c>
      <c r="C212" s="160" t="s">
        <v>19</v>
      </c>
      <c r="D212" s="161">
        <v>14677</v>
      </c>
      <c r="E212" s="161">
        <v>31506</v>
      </c>
      <c r="F212" s="161">
        <v>15490</v>
      </c>
      <c r="G212" s="161">
        <v>51486</v>
      </c>
      <c r="H212" s="161">
        <v>38729</v>
      </c>
      <c r="I212" s="161">
        <v>4421</v>
      </c>
      <c r="J212" s="161">
        <v>78003</v>
      </c>
      <c r="K212" s="22">
        <v>234312</v>
      </c>
    </row>
    <row r="213" spans="1:19" x14ac:dyDescent="0.25">
      <c r="A213" s="167"/>
      <c r="B213" s="24"/>
      <c r="C213" s="163" t="s">
        <v>21</v>
      </c>
      <c r="D213" s="164">
        <v>2917</v>
      </c>
      <c r="E213" s="164">
        <v>3120</v>
      </c>
      <c r="F213" s="164">
        <v>0</v>
      </c>
      <c r="G213" s="164">
        <v>2145</v>
      </c>
      <c r="H213" s="164">
        <v>493</v>
      </c>
      <c r="I213" s="164">
        <v>2083</v>
      </c>
      <c r="J213" s="164">
        <v>30368</v>
      </c>
      <c r="K213" s="32">
        <v>41126</v>
      </c>
    </row>
    <row r="214" spans="1:19" ht="14.4" thickBot="1" x14ac:dyDescent="0.3">
      <c r="A214" s="167"/>
      <c r="B214" s="33"/>
      <c r="C214" s="165" t="s">
        <v>15</v>
      </c>
      <c r="D214" s="166">
        <v>17594</v>
      </c>
      <c r="E214" s="166">
        <v>34626</v>
      </c>
      <c r="F214" s="166">
        <v>15490</v>
      </c>
      <c r="G214" s="166">
        <v>53631</v>
      </c>
      <c r="H214" s="166">
        <v>39222</v>
      </c>
      <c r="I214" s="166">
        <v>6504</v>
      </c>
      <c r="J214" s="166">
        <v>108371</v>
      </c>
      <c r="K214" s="41">
        <v>275438</v>
      </c>
    </row>
    <row r="215" spans="1:19" x14ac:dyDescent="0.25">
      <c r="A215" s="167"/>
      <c r="B215" s="14" t="s">
        <v>32</v>
      </c>
      <c r="C215" s="160" t="s">
        <v>19</v>
      </c>
      <c r="D215" s="161">
        <v>13045</v>
      </c>
      <c r="E215" s="161">
        <v>31643</v>
      </c>
      <c r="F215" s="161">
        <v>15000</v>
      </c>
      <c r="G215" s="161">
        <v>49319</v>
      </c>
      <c r="H215" s="161">
        <v>27878</v>
      </c>
      <c r="I215" s="161">
        <v>4096</v>
      </c>
      <c r="J215" s="161">
        <v>71834</v>
      </c>
      <c r="K215" s="22">
        <v>212815</v>
      </c>
    </row>
    <row r="216" spans="1:19" x14ac:dyDescent="0.25">
      <c r="A216" s="167"/>
      <c r="B216" s="24"/>
      <c r="C216" s="163" t="s">
        <v>21</v>
      </c>
      <c r="D216" s="164">
        <v>1197</v>
      </c>
      <c r="E216" s="164">
        <v>246</v>
      </c>
      <c r="F216" s="164">
        <v>0</v>
      </c>
      <c r="G216" s="164">
        <v>1021</v>
      </c>
      <c r="H216" s="164">
        <v>769</v>
      </c>
      <c r="I216" s="164">
        <v>812</v>
      </c>
      <c r="J216" s="164">
        <v>23266</v>
      </c>
      <c r="K216" s="32">
        <v>27311</v>
      </c>
    </row>
    <row r="217" spans="1:19" ht="14.4" thickBot="1" x14ac:dyDescent="0.3">
      <c r="A217" s="167"/>
      <c r="B217" s="33"/>
      <c r="C217" s="165" t="s">
        <v>15</v>
      </c>
      <c r="D217" s="166">
        <v>14242</v>
      </c>
      <c r="E217" s="166">
        <v>31889</v>
      </c>
      <c r="F217" s="166">
        <v>15000</v>
      </c>
      <c r="G217" s="166">
        <v>50340</v>
      </c>
      <c r="H217" s="166">
        <v>28647</v>
      </c>
      <c r="I217" s="166">
        <v>4908</v>
      </c>
      <c r="J217" s="166">
        <v>95100</v>
      </c>
      <c r="K217" s="41">
        <v>240126</v>
      </c>
    </row>
    <row r="218" spans="1:19" x14ac:dyDescent="0.25">
      <c r="A218" s="167"/>
      <c r="B218" s="14" t="s">
        <v>33</v>
      </c>
      <c r="C218" s="160" t="s">
        <v>19</v>
      </c>
      <c r="D218" s="161">
        <v>8960</v>
      </c>
      <c r="E218" s="161">
        <v>17243</v>
      </c>
      <c r="F218" s="161">
        <v>7092</v>
      </c>
      <c r="G218" s="161">
        <v>28187</v>
      </c>
      <c r="H218" s="161">
        <v>18427</v>
      </c>
      <c r="I218" s="161">
        <v>1507</v>
      </c>
      <c r="J218" s="161">
        <v>43752</v>
      </c>
      <c r="K218" s="22">
        <v>125168</v>
      </c>
    </row>
    <row r="219" spans="1:19" x14ac:dyDescent="0.25">
      <c r="A219" s="167"/>
      <c r="B219" s="24"/>
      <c r="C219" s="163" t="s">
        <v>21</v>
      </c>
      <c r="D219" s="164">
        <v>986</v>
      </c>
      <c r="E219" s="164">
        <v>739</v>
      </c>
      <c r="F219" s="164">
        <v>283</v>
      </c>
      <c r="G219" s="164">
        <v>283</v>
      </c>
      <c r="H219" s="164">
        <v>211</v>
      </c>
      <c r="I219" s="164">
        <v>558</v>
      </c>
      <c r="J219" s="164">
        <v>10244</v>
      </c>
      <c r="K219" s="32">
        <v>13304</v>
      </c>
    </row>
    <row r="220" spans="1:19" ht="14.4" thickBot="1" x14ac:dyDescent="0.3">
      <c r="A220" s="167"/>
      <c r="B220" s="33"/>
      <c r="C220" s="165" t="s">
        <v>15</v>
      </c>
      <c r="D220" s="166">
        <v>9946</v>
      </c>
      <c r="E220" s="166">
        <v>17982</v>
      </c>
      <c r="F220" s="166">
        <v>7375</v>
      </c>
      <c r="G220" s="166">
        <v>28470</v>
      </c>
      <c r="H220" s="166">
        <v>18638</v>
      </c>
      <c r="I220" s="166">
        <v>2065</v>
      </c>
      <c r="J220" s="166">
        <v>53996</v>
      </c>
      <c r="K220" s="41">
        <v>138472</v>
      </c>
    </row>
    <row r="221" spans="1:19" x14ac:dyDescent="0.25">
      <c r="A221" s="167"/>
      <c r="B221" s="14" t="s">
        <v>34</v>
      </c>
      <c r="C221" s="160" t="s">
        <v>19</v>
      </c>
      <c r="D221" s="161">
        <v>12697</v>
      </c>
      <c r="E221" s="161">
        <v>5931</v>
      </c>
      <c r="F221" s="161">
        <v>2427</v>
      </c>
      <c r="G221" s="161">
        <v>15368</v>
      </c>
      <c r="H221" s="161">
        <v>8592</v>
      </c>
      <c r="I221" s="161">
        <v>1970</v>
      </c>
      <c r="J221" s="161">
        <v>7516</v>
      </c>
      <c r="K221" s="22">
        <v>54501</v>
      </c>
    </row>
    <row r="222" spans="1:19" x14ac:dyDescent="0.25">
      <c r="A222" s="167"/>
      <c r="B222" s="24"/>
      <c r="C222" s="163" t="s">
        <v>21</v>
      </c>
      <c r="D222" s="164">
        <v>565</v>
      </c>
      <c r="E222" s="164">
        <v>0</v>
      </c>
      <c r="F222" s="164">
        <v>0</v>
      </c>
      <c r="G222" s="164">
        <v>246</v>
      </c>
      <c r="H222" s="164">
        <v>0</v>
      </c>
      <c r="I222" s="164">
        <v>0</v>
      </c>
      <c r="J222" s="164">
        <v>1098</v>
      </c>
      <c r="K222" s="32">
        <v>1909</v>
      </c>
    </row>
    <row r="223" spans="1:19" ht="14.4" thickBot="1" x14ac:dyDescent="0.3">
      <c r="A223" s="167"/>
      <c r="B223" s="33"/>
      <c r="C223" s="165" t="s">
        <v>15</v>
      </c>
      <c r="D223" s="166">
        <v>13262</v>
      </c>
      <c r="E223" s="166">
        <v>5931</v>
      </c>
      <c r="F223" s="166">
        <v>2427</v>
      </c>
      <c r="G223" s="166">
        <v>15614</v>
      </c>
      <c r="H223" s="166">
        <v>8592</v>
      </c>
      <c r="I223" s="166">
        <v>1970</v>
      </c>
      <c r="J223" s="166">
        <v>8614</v>
      </c>
      <c r="K223" s="41">
        <v>56410</v>
      </c>
    </row>
    <row r="224" spans="1:19" ht="26.4" x14ac:dyDescent="0.25">
      <c r="A224" s="167"/>
      <c r="B224" s="14" t="s">
        <v>35</v>
      </c>
      <c r="C224" s="160" t="s">
        <v>19</v>
      </c>
      <c r="D224" s="161">
        <v>30880</v>
      </c>
      <c r="E224" s="161">
        <v>5143</v>
      </c>
      <c r="F224" s="161">
        <v>3519</v>
      </c>
      <c r="G224" s="161">
        <v>22318</v>
      </c>
      <c r="H224" s="161">
        <v>6269</v>
      </c>
      <c r="I224" s="161">
        <v>1416</v>
      </c>
      <c r="J224" s="161">
        <v>5894</v>
      </c>
      <c r="K224" s="22">
        <v>75439</v>
      </c>
      <c r="L224" s="159" t="s">
        <v>76</v>
      </c>
      <c r="M224" s="159" t="s">
        <v>77</v>
      </c>
      <c r="N224" s="159" t="s">
        <v>78</v>
      </c>
      <c r="O224" s="159" t="s">
        <v>79</v>
      </c>
      <c r="P224" s="159" t="s">
        <v>80</v>
      </c>
      <c r="Q224" s="159" t="s">
        <v>81</v>
      </c>
      <c r="R224" s="159" t="s">
        <v>82</v>
      </c>
      <c r="S224" s="159" t="s">
        <v>15</v>
      </c>
    </row>
    <row r="225" spans="1:19" x14ac:dyDescent="0.25">
      <c r="A225" s="167"/>
      <c r="B225" s="24"/>
      <c r="C225" s="163" t="s">
        <v>21</v>
      </c>
      <c r="D225" s="164">
        <v>1124</v>
      </c>
      <c r="E225" s="164">
        <v>0</v>
      </c>
      <c r="F225" s="164">
        <v>0</v>
      </c>
      <c r="G225" s="164">
        <v>1015</v>
      </c>
      <c r="H225" s="164">
        <v>0</v>
      </c>
      <c r="I225" s="164">
        <v>0</v>
      </c>
      <c r="J225" s="164">
        <v>0</v>
      </c>
      <c r="K225" s="32">
        <v>2139</v>
      </c>
      <c r="M225" s="23"/>
      <c r="R225" s="23"/>
    </row>
    <row r="226" spans="1:19" ht="14.4" thickBot="1" x14ac:dyDescent="0.3">
      <c r="A226" s="167"/>
      <c r="B226" s="168"/>
      <c r="C226" s="169" t="s">
        <v>15</v>
      </c>
      <c r="D226" s="170">
        <v>32004</v>
      </c>
      <c r="E226" s="170">
        <v>5143</v>
      </c>
      <c r="F226" s="170">
        <v>3519</v>
      </c>
      <c r="G226" s="170">
        <v>23333</v>
      </c>
      <c r="H226" s="170">
        <v>6269</v>
      </c>
      <c r="I226" s="170">
        <v>1416</v>
      </c>
      <c r="J226" s="170">
        <v>5894</v>
      </c>
      <c r="K226" s="171">
        <v>77578</v>
      </c>
      <c r="M226" s="23"/>
      <c r="R226" s="23"/>
    </row>
    <row r="227" spans="1:19" x14ac:dyDescent="0.25">
      <c r="A227" s="162"/>
      <c r="B227" s="14" t="s">
        <v>15</v>
      </c>
      <c r="C227" s="160" t="s">
        <v>19</v>
      </c>
      <c r="D227" s="172">
        <v>203795</v>
      </c>
      <c r="E227" s="172">
        <v>296550</v>
      </c>
      <c r="F227" s="172">
        <v>194207</v>
      </c>
      <c r="G227" s="172">
        <v>486078</v>
      </c>
      <c r="H227" s="172">
        <v>250982</v>
      </c>
      <c r="I227" s="172">
        <v>41372</v>
      </c>
      <c r="J227" s="172">
        <v>752235</v>
      </c>
      <c r="K227" s="22">
        <v>2225219</v>
      </c>
      <c r="L227" s="2">
        <f>D228/D229*100</f>
        <v>13.636305848550471</v>
      </c>
      <c r="M227" s="2">
        <f t="shared" ref="M227:S227" si="34">E228/E229*100</f>
        <v>11.346881670283942</v>
      </c>
      <c r="N227" s="2">
        <f t="shared" si="34"/>
        <v>0.70404532068062831</v>
      </c>
      <c r="O227" s="2">
        <f t="shared" si="34"/>
        <v>7.2510060506145075</v>
      </c>
      <c r="P227" s="2">
        <f t="shared" si="34"/>
        <v>2.4831664549117427</v>
      </c>
      <c r="Q227" s="2">
        <f t="shared" si="34"/>
        <v>30.707131611563327</v>
      </c>
      <c r="R227" s="2">
        <f t="shared" si="34"/>
        <v>26.212913218377835</v>
      </c>
      <c r="S227" s="2">
        <f t="shared" si="34"/>
        <v>15.284228656010916</v>
      </c>
    </row>
    <row r="228" spans="1:19" x14ac:dyDescent="0.25">
      <c r="A228" s="162"/>
      <c r="B228" s="24"/>
      <c r="C228" s="163" t="s">
        <v>21</v>
      </c>
      <c r="D228" s="173">
        <v>32178</v>
      </c>
      <c r="E228" s="173">
        <v>37956</v>
      </c>
      <c r="F228" s="173">
        <v>1377</v>
      </c>
      <c r="G228" s="173">
        <v>38001</v>
      </c>
      <c r="H228" s="173">
        <v>6391</v>
      </c>
      <c r="I228" s="173">
        <v>18334</v>
      </c>
      <c r="J228" s="173">
        <v>267232</v>
      </c>
      <c r="K228" s="32">
        <v>401469</v>
      </c>
    </row>
    <row r="229" spans="1:19" ht="14.4" thickBot="1" x14ac:dyDescent="0.3">
      <c r="A229" s="9"/>
      <c r="B229" s="168"/>
      <c r="C229" s="169" t="s">
        <v>15</v>
      </c>
      <c r="D229" s="174">
        <v>235973</v>
      </c>
      <c r="E229" s="174">
        <v>334506</v>
      </c>
      <c r="F229" s="174">
        <v>195584</v>
      </c>
      <c r="G229" s="174">
        <v>524079</v>
      </c>
      <c r="H229" s="174">
        <v>257373</v>
      </c>
      <c r="I229" s="174">
        <v>59706</v>
      </c>
      <c r="J229" s="174">
        <v>1019467</v>
      </c>
      <c r="K229" s="171">
        <v>2626688</v>
      </c>
    </row>
    <row r="230" spans="1:19" ht="15.75" customHeight="1" x14ac:dyDescent="0.25">
      <c r="A230" s="5" t="s">
        <v>52</v>
      </c>
      <c r="B230" s="14" t="s">
        <v>24</v>
      </c>
      <c r="C230" s="160" t="s">
        <v>19</v>
      </c>
      <c r="D230" s="161">
        <v>558</v>
      </c>
      <c r="E230" s="161">
        <v>0</v>
      </c>
      <c r="F230" s="161">
        <v>558</v>
      </c>
      <c r="G230" s="161">
        <v>2563</v>
      </c>
      <c r="H230" s="161">
        <v>0</v>
      </c>
      <c r="I230" s="161">
        <v>756</v>
      </c>
      <c r="J230" s="161">
        <v>0</v>
      </c>
      <c r="K230" s="22">
        <v>4435</v>
      </c>
    </row>
    <row r="231" spans="1:19" x14ac:dyDescent="0.25">
      <c r="A231" s="175"/>
      <c r="B231" s="24"/>
      <c r="C231" s="163" t="s">
        <v>21</v>
      </c>
      <c r="D231" s="164">
        <v>0</v>
      </c>
      <c r="E231" s="164">
        <v>0</v>
      </c>
      <c r="F231" s="164">
        <v>0</v>
      </c>
      <c r="G231" s="164">
        <v>0</v>
      </c>
      <c r="H231" s="164">
        <v>0</v>
      </c>
      <c r="I231" s="164">
        <v>0</v>
      </c>
      <c r="J231" s="164">
        <v>0</v>
      </c>
      <c r="K231" s="32">
        <v>0</v>
      </c>
    </row>
    <row r="232" spans="1:19" ht="14.4" thickBot="1" x14ac:dyDescent="0.3">
      <c r="A232" s="175"/>
      <c r="B232" s="33"/>
      <c r="C232" s="165" t="s">
        <v>15</v>
      </c>
      <c r="D232" s="166">
        <v>558</v>
      </c>
      <c r="E232" s="166">
        <v>0</v>
      </c>
      <c r="F232" s="166">
        <v>558</v>
      </c>
      <c r="G232" s="166">
        <v>2563</v>
      </c>
      <c r="H232" s="166">
        <v>0</v>
      </c>
      <c r="I232" s="166">
        <v>756</v>
      </c>
      <c r="J232" s="166">
        <v>0</v>
      </c>
      <c r="K232" s="41">
        <v>4435</v>
      </c>
    </row>
    <row r="233" spans="1:19" x14ac:dyDescent="0.25">
      <c r="A233" s="176"/>
      <c r="B233" s="14" t="s">
        <v>25</v>
      </c>
      <c r="C233" s="160" t="s">
        <v>19</v>
      </c>
      <c r="D233" s="161">
        <v>840</v>
      </c>
      <c r="E233" s="161">
        <v>558</v>
      </c>
      <c r="F233" s="161">
        <v>546</v>
      </c>
      <c r="G233" s="161">
        <v>756</v>
      </c>
      <c r="H233" s="161">
        <v>0</v>
      </c>
      <c r="I233" s="161">
        <v>0</v>
      </c>
      <c r="J233" s="161">
        <v>1098</v>
      </c>
      <c r="K233" s="22">
        <v>3798</v>
      </c>
    </row>
    <row r="234" spans="1:19" x14ac:dyDescent="0.25">
      <c r="A234" s="176"/>
      <c r="B234" s="24"/>
      <c r="C234" s="163" t="s">
        <v>21</v>
      </c>
      <c r="D234" s="164">
        <v>28</v>
      </c>
      <c r="E234" s="164">
        <v>0</v>
      </c>
      <c r="F234" s="164">
        <v>0</v>
      </c>
      <c r="G234" s="164">
        <v>0</v>
      </c>
      <c r="H234" s="164">
        <v>0</v>
      </c>
      <c r="I234" s="164">
        <v>0</v>
      </c>
      <c r="J234" s="164">
        <v>0</v>
      </c>
      <c r="K234" s="32">
        <v>28</v>
      </c>
    </row>
    <row r="235" spans="1:19" ht="14.4" thickBot="1" x14ac:dyDescent="0.3">
      <c r="A235" s="176"/>
      <c r="B235" s="33"/>
      <c r="C235" s="165" t="s">
        <v>15</v>
      </c>
      <c r="D235" s="166">
        <v>868</v>
      </c>
      <c r="E235" s="166">
        <v>558</v>
      </c>
      <c r="F235" s="166">
        <v>546</v>
      </c>
      <c r="G235" s="166">
        <v>756</v>
      </c>
      <c r="H235" s="166">
        <v>0</v>
      </c>
      <c r="I235" s="166">
        <v>0</v>
      </c>
      <c r="J235" s="166">
        <v>1098</v>
      </c>
      <c r="K235" s="41">
        <v>3826</v>
      </c>
    </row>
    <row r="236" spans="1:19" x14ac:dyDescent="0.25">
      <c r="A236" s="176"/>
      <c r="B236" s="14" t="s">
        <v>26</v>
      </c>
      <c r="C236" s="160" t="s">
        <v>19</v>
      </c>
      <c r="D236" s="161">
        <v>907</v>
      </c>
      <c r="E236" s="161">
        <v>3313</v>
      </c>
      <c r="F236" s="161">
        <v>1418</v>
      </c>
      <c r="G236" s="161">
        <v>2857</v>
      </c>
      <c r="H236" s="161">
        <v>0</v>
      </c>
      <c r="I236" s="161">
        <v>0</v>
      </c>
      <c r="J236" s="161">
        <v>1349</v>
      </c>
      <c r="K236" s="22">
        <v>9844</v>
      </c>
    </row>
    <row r="237" spans="1:19" x14ac:dyDescent="0.25">
      <c r="A237" s="176"/>
      <c r="B237" s="24"/>
      <c r="C237" s="163" t="s">
        <v>21</v>
      </c>
      <c r="D237" s="164">
        <v>0</v>
      </c>
      <c r="E237" s="164">
        <v>558</v>
      </c>
      <c r="F237" s="164">
        <v>0</v>
      </c>
      <c r="G237" s="164">
        <v>0</v>
      </c>
      <c r="H237" s="164">
        <v>0</v>
      </c>
      <c r="I237" s="164">
        <v>0</v>
      </c>
      <c r="J237" s="164">
        <v>2131</v>
      </c>
      <c r="K237" s="32">
        <v>2689</v>
      </c>
    </row>
    <row r="238" spans="1:19" ht="14.4" thickBot="1" x14ac:dyDescent="0.3">
      <c r="A238" s="176"/>
      <c r="B238" s="33"/>
      <c r="C238" s="165" t="s">
        <v>15</v>
      </c>
      <c r="D238" s="166">
        <v>907</v>
      </c>
      <c r="E238" s="166">
        <v>3871</v>
      </c>
      <c r="F238" s="166">
        <v>1418</v>
      </c>
      <c r="G238" s="166">
        <v>2857</v>
      </c>
      <c r="H238" s="166">
        <v>0</v>
      </c>
      <c r="I238" s="166">
        <v>0</v>
      </c>
      <c r="J238" s="166">
        <v>3480</v>
      </c>
      <c r="K238" s="41">
        <v>12533</v>
      </c>
    </row>
    <row r="239" spans="1:19" x14ac:dyDescent="0.25">
      <c r="A239" s="176"/>
      <c r="B239" s="14" t="s">
        <v>27</v>
      </c>
      <c r="C239" s="160" t="s">
        <v>19</v>
      </c>
      <c r="D239" s="161">
        <v>2430</v>
      </c>
      <c r="E239" s="161">
        <v>1363</v>
      </c>
      <c r="F239" s="161">
        <v>3512</v>
      </c>
      <c r="G239" s="161">
        <v>4404</v>
      </c>
      <c r="H239" s="161">
        <v>625</v>
      </c>
      <c r="I239" s="161">
        <v>28</v>
      </c>
      <c r="J239" s="161">
        <v>1304</v>
      </c>
      <c r="K239" s="22">
        <v>13666</v>
      </c>
    </row>
    <row r="240" spans="1:19" x14ac:dyDescent="0.25">
      <c r="A240" s="176"/>
      <c r="B240" s="24"/>
      <c r="C240" s="163" t="s">
        <v>21</v>
      </c>
      <c r="D240" s="164">
        <v>660</v>
      </c>
      <c r="E240" s="164">
        <v>0</v>
      </c>
      <c r="F240" s="164">
        <v>0</v>
      </c>
      <c r="G240" s="164">
        <v>841</v>
      </c>
      <c r="H240" s="164">
        <v>0</v>
      </c>
      <c r="I240" s="164">
        <v>0</v>
      </c>
      <c r="J240" s="164">
        <v>7136</v>
      </c>
      <c r="K240" s="32">
        <v>8637</v>
      </c>
    </row>
    <row r="241" spans="1:11" ht="14.4" thickBot="1" x14ac:dyDescent="0.3">
      <c r="A241" s="176"/>
      <c r="B241" s="33"/>
      <c r="C241" s="165" t="s">
        <v>15</v>
      </c>
      <c r="D241" s="166">
        <v>3090</v>
      </c>
      <c r="E241" s="166">
        <v>1363</v>
      </c>
      <c r="F241" s="166">
        <v>3512</v>
      </c>
      <c r="G241" s="166">
        <v>5245</v>
      </c>
      <c r="H241" s="166">
        <v>625</v>
      </c>
      <c r="I241" s="166">
        <v>28</v>
      </c>
      <c r="J241" s="166">
        <v>8440</v>
      </c>
      <c r="K241" s="41">
        <v>22303</v>
      </c>
    </row>
    <row r="242" spans="1:11" x14ac:dyDescent="0.25">
      <c r="A242" s="176"/>
      <c r="B242" s="14" t="s">
        <v>28</v>
      </c>
      <c r="C242" s="160" t="s">
        <v>19</v>
      </c>
      <c r="D242" s="161">
        <v>13947</v>
      </c>
      <c r="E242" s="161">
        <v>25946</v>
      </c>
      <c r="F242" s="161">
        <v>37462</v>
      </c>
      <c r="G242" s="161">
        <v>53801</v>
      </c>
      <c r="H242" s="161">
        <v>6961</v>
      </c>
      <c r="I242" s="161">
        <v>5524</v>
      </c>
      <c r="J242" s="161">
        <v>87003</v>
      </c>
      <c r="K242" s="22">
        <v>230644</v>
      </c>
    </row>
    <row r="243" spans="1:11" x14ac:dyDescent="0.25">
      <c r="A243" s="176"/>
      <c r="B243" s="24"/>
      <c r="C243" s="163" t="s">
        <v>21</v>
      </c>
      <c r="D243" s="164">
        <v>6144</v>
      </c>
      <c r="E243" s="164">
        <v>5957</v>
      </c>
      <c r="F243" s="164">
        <v>211</v>
      </c>
      <c r="G243" s="164">
        <v>5705</v>
      </c>
      <c r="H243" s="164">
        <v>1098</v>
      </c>
      <c r="I243" s="164">
        <v>3342</v>
      </c>
      <c r="J243" s="164">
        <v>69569</v>
      </c>
      <c r="K243" s="32">
        <v>92026</v>
      </c>
    </row>
    <row r="244" spans="1:11" ht="14.4" thickBot="1" x14ac:dyDescent="0.3">
      <c r="A244" s="176"/>
      <c r="B244" s="33"/>
      <c r="C244" s="165" t="s">
        <v>15</v>
      </c>
      <c r="D244" s="166">
        <v>20091</v>
      </c>
      <c r="E244" s="166">
        <v>31903</v>
      </c>
      <c r="F244" s="166">
        <v>37673</v>
      </c>
      <c r="G244" s="166">
        <v>59506</v>
      </c>
      <c r="H244" s="166">
        <v>8059</v>
      </c>
      <c r="I244" s="166">
        <v>8866</v>
      </c>
      <c r="J244" s="166">
        <v>156572</v>
      </c>
      <c r="K244" s="41">
        <v>322670</v>
      </c>
    </row>
    <row r="245" spans="1:11" x14ac:dyDescent="0.25">
      <c r="A245" s="176"/>
      <c r="B245" s="14" t="s">
        <v>29</v>
      </c>
      <c r="C245" s="160" t="s">
        <v>19</v>
      </c>
      <c r="D245" s="161">
        <v>24010</v>
      </c>
      <c r="E245" s="161">
        <v>33939</v>
      </c>
      <c r="F245" s="161">
        <v>38965</v>
      </c>
      <c r="G245" s="161">
        <v>56936</v>
      </c>
      <c r="H245" s="161">
        <v>5816</v>
      </c>
      <c r="I245" s="161">
        <v>8369</v>
      </c>
      <c r="J245" s="161">
        <v>94654</v>
      </c>
      <c r="K245" s="22">
        <v>262689</v>
      </c>
    </row>
    <row r="246" spans="1:11" x14ac:dyDescent="0.25">
      <c r="A246" s="176"/>
      <c r="B246" s="24"/>
      <c r="C246" s="163" t="s">
        <v>21</v>
      </c>
      <c r="D246" s="164">
        <v>5380</v>
      </c>
      <c r="E246" s="164">
        <v>4460</v>
      </c>
      <c r="F246" s="164">
        <v>0</v>
      </c>
      <c r="G246" s="164">
        <v>3594</v>
      </c>
      <c r="H246" s="164">
        <v>558</v>
      </c>
      <c r="I246" s="164">
        <v>4459</v>
      </c>
      <c r="J246" s="164">
        <v>72202</v>
      </c>
      <c r="K246" s="32">
        <v>90653</v>
      </c>
    </row>
    <row r="247" spans="1:11" ht="14.4" thickBot="1" x14ac:dyDescent="0.3">
      <c r="A247" s="176"/>
      <c r="B247" s="33"/>
      <c r="C247" s="165" t="s">
        <v>15</v>
      </c>
      <c r="D247" s="166">
        <v>29390</v>
      </c>
      <c r="E247" s="166">
        <v>38399</v>
      </c>
      <c r="F247" s="166">
        <v>38965</v>
      </c>
      <c r="G247" s="166">
        <v>60530</v>
      </c>
      <c r="H247" s="166">
        <v>6374</v>
      </c>
      <c r="I247" s="166">
        <v>12828</v>
      </c>
      <c r="J247" s="166">
        <v>166856</v>
      </c>
      <c r="K247" s="41">
        <v>353342</v>
      </c>
    </row>
    <row r="248" spans="1:11" x14ac:dyDescent="0.25">
      <c r="A248" s="176"/>
      <c r="B248" s="14" t="s">
        <v>30</v>
      </c>
      <c r="C248" s="160" t="s">
        <v>19</v>
      </c>
      <c r="D248" s="161">
        <v>29435</v>
      </c>
      <c r="E248" s="161">
        <v>21626</v>
      </c>
      <c r="F248" s="161">
        <v>26221</v>
      </c>
      <c r="G248" s="161">
        <v>50064</v>
      </c>
      <c r="H248" s="161">
        <v>6011</v>
      </c>
      <c r="I248" s="161">
        <v>7402</v>
      </c>
      <c r="J248" s="161">
        <v>87597</v>
      </c>
      <c r="K248" s="22">
        <v>228356</v>
      </c>
    </row>
    <row r="249" spans="1:11" x14ac:dyDescent="0.25">
      <c r="A249" s="176"/>
      <c r="B249" s="24"/>
      <c r="C249" s="163" t="s">
        <v>21</v>
      </c>
      <c r="D249" s="164">
        <v>3842</v>
      </c>
      <c r="E249" s="164">
        <v>2693</v>
      </c>
      <c r="F249" s="164">
        <v>211</v>
      </c>
      <c r="G249" s="164">
        <v>827</v>
      </c>
      <c r="H249" s="164">
        <v>3254</v>
      </c>
      <c r="I249" s="164">
        <v>717</v>
      </c>
      <c r="J249" s="164">
        <v>59644</v>
      </c>
      <c r="K249" s="32">
        <v>71188</v>
      </c>
    </row>
    <row r="250" spans="1:11" ht="14.4" thickBot="1" x14ac:dyDescent="0.3">
      <c r="A250" s="176"/>
      <c r="B250" s="33"/>
      <c r="C250" s="165" t="s">
        <v>15</v>
      </c>
      <c r="D250" s="166">
        <v>33277</v>
      </c>
      <c r="E250" s="166">
        <v>24319</v>
      </c>
      <c r="F250" s="166">
        <v>26432</v>
      </c>
      <c r="G250" s="166">
        <v>50891</v>
      </c>
      <c r="H250" s="166">
        <v>9265</v>
      </c>
      <c r="I250" s="166">
        <v>8119</v>
      </c>
      <c r="J250" s="166">
        <v>147241</v>
      </c>
      <c r="K250" s="41">
        <v>299544</v>
      </c>
    </row>
    <row r="251" spans="1:11" x14ac:dyDescent="0.25">
      <c r="A251" s="176"/>
      <c r="B251" s="14" t="s">
        <v>31</v>
      </c>
      <c r="C251" s="160" t="s">
        <v>19</v>
      </c>
      <c r="D251" s="161">
        <v>31163</v>
      </c>
      <c r="E251" s="161">
        <v>25867</v>
      </c>
      <c r="F251" s="161">
        <v>28760</v>
      </c>
      <c r="G251" s="161">
        <v>42919</v>
      </c>
      <c r="H251" s="161">
        <v>7951</v>
      </c>
      <c r="I251" s="161">
        <v>9922</v>
      </c>
      <c r="J251" s="161">
        <v>86840</v>
      </c>
      <c r="K251" s="22">
        <v>233422</v>
      </c>
    </row>
    <row r="252" spans="1:11" x14ac:dyDescent="0.25">
      <c r="A252" s="176"/>
      <c r="B252" s="24"/>
      <c r="C252" s="163" t="s">
        <v>21</v>
      </c>
      <c r="D252" s="164">
        <v>2794</v>
      </c>
      <c r="E252" s="164">
        <v>2512</v>
      </c>
      <c r="F252" s="164">
        <v>0</v>
      </c>
      <c r="G252" s="164">
        <v>2634</v>
      </c>
      <c r="H252" s="164">
        <v>2366</v>
      </c>
      <c r="I252" s="164">
        <v>2382</v>
      </c>
      <c r="J252" s="164">
        <v>57290</v>
      </c>
      <c r="K252" s="32">
        <v>69978</v>
      </c>
    </row>
    <row r="253" spans="1:11" ht="14.4" thickBot="1" x14ac:dyDescent="0.3">
      <c r="A253" s="176"/>
      <c r="B253" s="33"/>
      <c r="C253" s="165" t="s">
        <v>15</v>
      </c>
      <c r="D253" s="166">
        <v>33957</v>
      </c>
      <c r="E253" s="166">
        <v>28379</v>
      </c>
      <c r="F253" s="166">
        <v>28760</v>
      </c>
      <c r="G253" s="166">
        <v>45553</v>
      </c>
      <c r="H253" s="166">
        <v>10317</v>
      </c>
      <c r="I253" s="166">
        <v>12304</v>
      </c>
      <c r="J253" s="166">
        <v>144130</v>
      </c>
      <c r="K253" s="41">
        <v>303400</v>
      </c>
    </row>
    <row r="254" spans="1:11" x14ac:dyDescent="0.25">
      <c r="A254" s="176"/>
      <c r="B254" s="14" t="s">
        <v>32</v>
      </c>
      <c r="C254" s="160" t="s">
        <v>19</v>
      </c>
      <c r="D254" s="161">
        <v>19082</v>
      </c>
      <c r="E254" s="161">
        <v>23467</v>
      </c>
      <c r="F254" s="161">
        <v>24019</v>
      </c>
      <c r="G254" s="161">
        <v>36398</v>
      </c>
      <c r="H254" s="161">
        <v>5093</v>
      </c>
      <c r="I254" s="161">
        <v>7866</v>
      </c>
      <c r="J254" s="161">
        <v>71932</v>
      </c>
      <c r="K254" s="22">
        <v>187857</v>
      </c>
    </row>
    <row r="255" spans="1:11" x14ac:dyDescent="0.25">
      <c r="A255" s="176"/>
      <c r="B255" s="24"/>
      <c r="C255" s="163" t="s">
        <v>21</v>
      </c>
      <c r="D255" s="164">
        <v>2380</v>
      </c>
      <c r="E255" s="164">
        <v>1184</v>
      </c>
      <c r="F255" s="164">
        <v>1038</v>
      </c>
      <c r="G255" s="164">
        <v>653</v>
      </c>
      <c r="H255" s="164">
        <v>1032</v>
      </c>
      <c r="I255" s="164">
        <v>1163</v>
      </c>
      <c r="J255" s="164">
        <v>42059</v>
      </c>
      <c r="K255" s="32">
        <v>49509</v>
      </c>
    </row>
    <row r="256" spans="1:11" ht="14.4" thickBot="1" x14ac:dyDescent="0.3">
      <c r="A256" s="176"/>
      <c r="B256" s="33"/>
      <c r="C256" s="165" t="s">
        <v>15</v>
      </c>
      <c r="D256" s="166">
        <v>21462</v>
      </c>
      <c r="E256" s="166">
        <v>24651</v>
      </c>
      <c r="F256" s="166">
        <v>25057</v>
      </c>
      <c r="G256" s="166">
        <v>37051</v>
      </c>
      <c r="H256" s="166">
        <v>6125</v>
      </c>
      <c r="I256" s="166">
        <v>9029</v>
      </c>
      <c r="J256" s="166">
        <v>113991</v>
      </c>
      <c r="K256" s="41">
        <v>237366</v>
      </c>
    </row>
    <row r="257" spans="1:15" x14ac:dyDescent="0.25">
      <c r="A257" s="176"/>
      <c r="B257" s="14" t="s">
        <v>33</v>
      </c>
      <c r="C257" s="160" t="s">
        <v>19</v>
      </c>
      <c r="D257" s="161">
        <v>17780</v>
      </c>
      <c r="E257" s="161">
        <v>18936</v>
      </c>
      <c r="F257" s="161">
        <v>12443</v>
      </c>
      <c r="G257" s="161">
        <v>18341</v>
      </c>
      <c r="H257" s="161">
        <v>5557</v>
      </c>
      <c r="I257" s="161">
        <v>5155</v>
      </c>
      <c r="J257" s="161">
        <v>46199</v>
      </c>
      <c r="K257" s="22">
        <v>124411</v>
      </c>
    </row>
    <row r="258" spans="1:15" x14ac:dyDescent="0.25">
      <c r="A258" s="176"/>
      <c r="B258" s="24"/>
      <c r="C258" s="163" t="s">
        <v>21</v>
      </c>
      <c r="D258" s="164">
        <v>2168</v>
      </c>
      <c r="E258" s="164">
        <v>493</v>
      </c>
      <c r="F258" s="164">
        <v>0</v>
      </c>
      <c r="G258" s="164">
        <v>0</v>
      </c>
      <c r="H258" s="164">
        <v>282</v>
      </c>
      <c r="I258" s="164">
        <v>1163</v>
      </c>
      <c r="J258" s="164">
        <v>14973</v>
      </c>
      <c r="K258" s="32">
        <v>19079</v>
      </c>
    </row>
    <row r="259" spans="1:15" ht="14.4" thickBot="1" x14ac:dyDescent="0.3">
      <c r="A259" s="176"/>
      <c r="B259" s="33"/>
      <c r="C259" s="165" t="s">
        <v>15</v>
      </c>
      <c r="D259" s="166">
        <v>19948</v>
      </c>
      <c r="E259" s="166">
        <v>19429</v>
      </c>
      <c r="F259" s="166">
        <v>12443</v>
      </c>
      <c r="G259" s="166">
        <v>18341</v>
      </c>
      <c r="H259" s="166">
        <v>5839</v>
      </c>
      <c r="I259" s="166">
        <v>6318</v>
      </c>
      <c r="J259" s="166">
        <v>61172</v>
      </c>
      <c r="K259" s="41">
        <v>143490</v>
      </c>
    </row>
    <row r="260" spans="1:15" x14ac:dyDescent="0.25">
      <c r="A260" s="176"/>
      <c r="B260" s="14" t="s">
        <v>34</v>
      </c>
      <c r="C260" s="160" t="s">
        <v>19</v>
      </c>
      <c r="D260" s="161">
        <v>12062</v>
      </c>
      <c r="E260" s="161">
        <v>3700</v>
      </c>
      <c r="F260" s="161">
        <v>3159</v>
      </c>
      <c r="G260" s="161">
        <v>17379</v>
      </c>
      <c r="H260" s="161">
        <v>756</v>
      </c>
      <c r="I260" s="161">
        <v>2477</v>
      </c>
      <c r="J260" s="161">
        <v>8975</v>
      </c>
      <c r="K260" s="22">
        <v>48508</v>
      </c>
    </row>
    <row r="261" spans="1:15" x14ac:dyDescent="0.25">
      <c r="A261" s="176"/>
      <c r="B261" s="24"/>
      <c r="C261" s="163" t="s">
        <v>21</v>
      </c>
      <c r="D261" s="164">
        <v>1333</v>
      </c>
      <c r="E261" s="164">
        <v>558</v>
      </c>
      <c r="F261" s="164">
        <v>0</v>
      </c>
      <c r="G261" s="164">
        <v>0</v>
      </c>
      <c r="H261" s="164">
        <v>0</v>
      </c>
      <c r="I261" s="164">
        <v>0</v>
      </c>
      <c r="J261" s="164">
        <v>1074</v>
      </c>
      <c r="K261" s="32">
        <v>2965</v>
      </c>
    </row>
    <row r="262" spans="1:15" ht="14.4" thickBot="1" x14ac:dyDescent="0.3">
      <c r="A262" s="176"/>
      <c r="B262" s="168"/>
      <c r="C262" s="169" t="s">
        <v>15</v>
      </c>
      <c r="D262" s="170">
        <v>13395</v>
      </c>
      <c r="E262" s="170">
        <v>4258</v>
      </c>
      <c r="F262" s="170">
        <v>3159</v>
      </c>
      <c r="G262" s="170">
        <v>17379</v>
      </c>
      <c r="H262" s="170">
        <v>756</v>
      </c>
      <c r="I262" s="170">
        <v>2477</v>
      </c>
      <c r="J262" s="170">
        <v>10049</v>
      </c>
      <c r="K262" s="171">
        <v>51473</v>
      </c>
    </row>
    <row r="263" spans="1:15" x14ac:dyDescent="0.25">
      <c r="A263" s="175"/>
      <c r="B263" s="14" t="s">
        <v>15</v>
      </c>
      <c r="C263" s="160" t="s">
        <v>19</v>
      </c>
      <c r="D263" s="172">
        <v>152214</v>
      </c>
      <c r="E263" s="172">
        <v>158715</v>
      </c>
      <c r="F263" s="172">
        <v>177063</v>
      </c>
      <c r="G263" s="172">
        <v>286418</v>
      </c>
      <c r="H263" s="172">
        <v>38770</v>
      </c>
      <c r="I263" s="172">
        <v>47499</v>
      </c>
      <c r="J263" s="172">
        <v>486951</v>
      </c>
      <c r="K263" s="22">
        <v>1347630</v>
      </c>
      <c r="L263" s="23"/>
    </row>
    <row r="264" spans="1:15" x14ac:dyDescent="0.25">
      <c r="A264" s="175"/>
      <c r="B264" s="24"/>
      <c r="C264" s="163" t="s">
        <v>21</v>
      </c>
      <c r="D264" s="173">
        <v>24729</v>
      </c>
      <c r="E264" s="173">
        <v>18415</v>
      </c>
      <c r="F264" s="173">
        <v>1460</v>
      </c>
      <c r="G264" s="173">
        <v>14254</v>
      </c>
      <c r="H264" s="173">
        <v>8590</v>
      </c>
      <c r="I264" s="173">
        <v>13226</v>
      </c>
      <c r="J264" s="173">
        <v>326078</v>
      </c>
      <c r="K264" s="32">
        <v>406752</v>
      </c>
      <c r="L264" s="23"/>
    </row>
    <row r="265" spans="1:15" ht="14.4" thickBot="1" x14ac:dyDescent="0.3">
      <c r="A265" s="8"/>
      <c r="B265" s="33"/>
      <c r="C265" s="165" t="s">
        <v>15</v>
      </c>
      <c r="D265" s="177">
        <v>176943</v>
      </c>
      <c r="E265" s="177">
        <v>177130</v>
      </c>
      <c r="F265" s="177">
        <v>178523</v>
      </c>
      <c r="G265" s="177">
        <v>300672</v>
      </c>
      <c r="H265" s="177">
        <v>47360</v>
      </c>
      <c r="I265" s="177">
        <v>60725</v>
      </c>
      <c r="J265" s="177">
        <v>813029</v>
      </c>
      <c r="K265" s="41">
        <v>1754382</v>
      </c>
      <c r="L265" s="23"/>
    </row>
    <row r="266" spans="1:15" x14ac:dyDescent="0.25">
      <c r="A266" s="178"/>
      <c r="B266" s="178"/>
      <c r="C266" s="179"/>
      <c r="D266" s="180"/>
      <c r="E266" s="180"/>
      <c r="F266" s="180"/>
      <c r="G266" s="180"/>
      <c r="H266" s="180"/>
      <c r="I266" s="180"/>
      <c r="J266" s="180"/>
      <c r="K266" s="180"/>
      <c r="L266" s="180"/>
    </row>
    <row r="267" spans="1:15" x14ac:dyDescent="0.25">
      <c r="D267" s="180"/>
      <c r="E267" s="180"/>
      <c r="F267" s="180"/>
      <c r="G267" s="180"/>
      <c r="H267" s="180"/>
      <c r="I267" s="180"/>
      <c r="J267" s="180"/>
      <c r="K267" s="180"/>
      <c r="O267" s="23"/>
    </row>
    <row r="268" spans="1:15" x14ac:dyDescent="0.25">
      <c r="D268" s="180"/>
      <c r="E268" s="180"/>
      <c r="F268" s="180"/>
      <c r="G268" s="180"/>
      <c r="H268" s="180"/>
      <c r="I268" s="180"/>
      <c r="J268" s="180"/>
      <c r="K268" s="180"/>
    </row>
    <row r="271" spans="1:15" ht="17.399999999999999" x14ac:dyDescent="0.25">
      <c r="A271" s="156" t="s">
        <v>83</v>
      </c>
      <c r="B271" s="156"/>
      <c r="C271" s="156"/>
      <c r="D271" s="156"/>
      <c r="E271" s="156"/>
      <c r="F271" s="156"/>
      <c r="G271" s="156"/>
      <c r="H271" s="156"/>
      <c r="I271" s="156"/>
      <c r="J271" s="156"/>
      <c r="K271" s="156"/>
      <c r="L271" s="156"/>
      <c r="M271" s="156"/>
      <c r="N271" s="157"/>
    </row>
    <row r="272" spans="1:15" ht="18.75" customHeight="1" thickBot="1" x14ac:dyDescent="0.3">
      <c r="A272" s="181">
        <v>6</v>
      </c>
      <c r="B272" s="182"/>
      <c r="C272" s="181"/>
      <c r="D272" s="181"/>
      <c r="E272" s="181"/>
      <c r="F272" s="181"/>
      <c r="G272" s="181"/>
      <c r="H272" s="181"/>
      <c r="I272" s="181"/>
      <c r="J272" s="181"/>
      <c r="K272" s="181"/>
      <c r="L272" s="181"/>
      <c r="M272" s="181"/>
      <c r="N272" s="182"/>
    </row>
    <row r="273" spans="1:27" x14ac:dyDescent="0.25">
      <c r="A273" s="183" t="s">
        <v>2</v>
      </c>
      <c r="B273" s="184" t="s">
        <v>70</v>
      </c>
      <c r="C273" s="185"/>
      <c r="D273" s="186"/>
      <c r="E273" s="184" t="s">
        <v>52</v>
      </c>
      <c r="F273" s="185"/>
      <c r="G273" s="186"/>
      <c r="H273" s="184" t="s">
        <v>53</v>
      </c>
      <c r="I273" s="185"/>
      <c r="J273" s="186"/>
      <c r="K273" s="184" t="s">
        <v>15</v>
      </c>
      <c r="L273" s="185" t="s">
        <v>15</v>
      </c>
      <c r="M273" s="186" t="s">
        <v>69</v>
      </c>
      <c r="Y273" s="187"/>
      <c r="Z273" s="187"/>
      <c r="AA273" s="187"/>
    </row>
    <row r="274" spans="1:27" ht="15.75" customHeight="1" thickBot="1" x14ac:dyDescent="0.3">
      <c r="A274" s="188"/>
      <c r="B274" s="189" t="s">
        <v>19</v>
      </c>
      <c r="C274" s="190" t="s">
        <v>69</v>
      </c>
      <c r="D274" s="191" t="s">
        <v>15</v>
      </c>
      <c r="E274" s="189" t="s">
        <v>19</v>
      </c>
      <c r="F274" s="190" t="s">
        <v>69</v>
      </c>
      <c r="G274" s="191" t="s">
        <v>15</v>
      </c>
      <c r="H274" s="189" t="s">
        <v>19</v>
      </c>
      <c r="I274" s="190" t="s">
        <v>69</v>
      </c>
      <c r="J274" s="191" t="s">
        <v>15</v>
      </c>
      <c r="K274" s="189" t="s">
        <v>19</v>
      </c>
      <c r="L274" s="190" t="s">
        <v>69</v>
      </c>
      <c r="M274" s="191" t="s">
        <v>15</v>
      </c>
      <c r="U274" s="189" t="s">
        <v>19</v>
      </c>
      <c r="V274" s="190" t="s">
        <v>69</v>
      </c>
      <c r="W274" s="191" t="s">
        <v>15</v>
      </c>
    </row>
    <row r="275" spans="1:27" x14ac:dyDescent="0.25">
      <c r="A275" s="192" t="s">
        <v>84</v>
      </c>
      <c r="B275" s="193">
        <v>91218</v>
      </c>
      <c r="C275" s="194">
        <v>5756</v>
      </c>
      <c r="D275" s="195">
        <v>96974</v>
      </c>
      <c r="E275" s="196">
        <v>4435</v>
      </c>
      <c r="F275" s="197">
        <v>0</v>
      </c>
      <c r="G275" s="198">
        <v>4435</v>
      </c>
      <c r="H275" s="196">
        <v>15067</v>
      </c>
      <c r="I275" s="197">
        <v>3333</v>
      </c>
      <c r="J275" s="198">
        <v>18400</v>
      </c>
      <c r="K275" s="199">
        <v>110720</v>
      </c>
      <c r="L275" s="199">
        <v>9089</v>
      </c>
      <c r="M275" s="200">
        <v>119809</v>
      </c>
      <c r="N275" s="201">
        <f>E275+H275</f>
        <v>19502</v>
      </c>
      <c r="O275" s="201">
        <f t="shared" ref="O275:P287" si="35">F275+I275</f>
        <v>3333</v>
      </c>
      <c r="P275" s="201">
        <f t="shared" si="35"/>
        <v>22835</v>
      </c>
      <c r="Q275" s="202">
        <f>N275/K275*100</f>
        <v>17.613800578034684</v>
      </c>
      <c r="R275" s="202">
        <f t="shared" ref="R275:S287" si="36">O275/L275*100</f>
        <v>36.670700847177905</v>
      </c>
      <c r="S275" s="202">
        <f t="shared" si="36"/>
        <v>19.059503042342396</v>
      </c>
      <c r="T275" s="2" t="s">
        <v>85</v>
      </c>
      <c r="U275" s="155">
        <f>SUM(N275:N277)</f>
        <v>225955</v>
      </c>
      <c r="V275" s="155">
        <f t="shared" ref="V275:W275" si="37">SUM(O275:O277)</f>
        <v>225912</v>
      </c>
      <c r="W275" s="155">
        <f t="shared" si="37"/>
        <v>451867</v>
      </c>
      <c r="X275" s="2" t="s">
        <v>86</v>
      </c>
    </row>
    <row r="276" spans="1:27" x14ac:dyDescent="0.25">
      <c r="A276" s="203" t="s">
        <v>87</v>
      </c>
      <c r="B276" s="196">
        <v>66839</v>
      </c>
      <c r="C276" s="197">
        <v>7955</v>
      </c>
      <c r="D276" s="198">
        <v>74794</v>
      </c>
      <c r="E276" s="196">
        <v>3798</v>
      </c>
      <c r="F276" s="197">
        <v>28</v>
      </c>
      <c r="G276" s="198">
        <v>3826</v>
      </c>
      <c r="H276" s="196">
        <v>7473</v>
      </c>
      <c r="I276" s="197">
        <v>7130</v>
      </c>
      <c r="J276" s="198">
        <v>14603</v>
      </c>
      <c r="K276" s="199">
        <v>78110</v>
      </c>
      <c r="L276" s="199">
        <v>15113</v>
      </c>
      <c r="M276" s="200">
        <v>93223</v>
      </c>
      <c r="N276" s="201">
        <f t="shared" ref="N276:N287" si="38">E276+H276</f>
        <v>11271</v>
      </c>
      <c r="O276" s="201">
        <f t="shared" si="35"/>
        <v>7158</v>
      </c>
      <c r="P276" s="201">
        <f t="shared" si="35"/>
        <v>18429</v>
      </c>
      <c r="Q276" s="202">
        <f t="shared" ref="Q276:Q287" si="39">N276/K276*100</f>
        <v>14.429650492894636</v>
      </c>
      <c r="R276" s="202">
        <f t="shared" si="36"/>
        <v>47.363197247402901</v>
      </c>
      <c r="S276" s="202">
        <f t="shared" si="36"/>
        <v>19.768726601804275</v>
      </c>
      <c r="T276" s="2" t="s">
        <v>85</v>
      </c>
      <c r="U276" s="155">
        <f>SUM(K275:K277)</f>
        <v>612523</v>
      </c>
      <c r="V276" s="155">
        <f t="shared" ref="V276:W276" si="40">SUM(L275:L277)</f>
        <v>295332</v>
      </c>
      <c r="W276" s="155">
        <f t="shared" si="40"/>
        <v>907855</v>
      </c>
    </row>
    <row r="277" spans="1:27" x14ac:dyDescent="0.25">
      <c r="A277" s="203" t="s">
        <v>88</v>
      </c>
      <c r="B277" s="196">
        <v>228511</v>
      </c>
      <c r="C277" s="197">
        <v>55709</v>
      </c>
      <c r="D277" s="198">
        <v>284220</v>
      </c>
      <c r="E277" s="196">
        <v>9844</v>
      </c>
      <c r="F277" s="197">
        <v>2689</v>
      </c>
      <c r="G277" s="198">
        <v>12533</v>
      </c>
      <c r="H277" s="196">
        <v>185338</v>
      </c>
      <c r="I277" s="197">
        <v>212732</v>
      </c>
      <c r="J277" s="198">
        <v>398070</v>
      </c>
      <c r="K277" s="199">
        <v>423693</v>
      </c>
      <c r="L277" s="199">
        <v>271130</v>
      </c>
      <c r="M277" s="200">
        <v>694823</v>
      </c>
      <c r="N277" s="201">
        <f t="shared" si="38"/>
        <v>195182</v>
      </c>
      <c r="O277" s="201">
        <f t="shared" si="35"/>
        <v>215421</v>
      </c>
      <c r="P277" s="201">
        <f t="shared" si="35"/>
        <v>410603</v>
      </c>
      <c r="Q277" s="202">
        <f t="shared" si="39"/>
        <v>46.06684556978756</v>
      </c>
      <c r="R277" s="202">
        <f t="shared" si="36"/>
        <v>79.453029911850408</v>
      </c>
      <c r="S277" s="202">
        <f t="shared" si="36"/>
        <v>59.094618341649593</v>
      </c>
      <c r="U277" s="2">
        <f>U275/U276*100</f>
        <v>36.889227016781412</v>
      </c>
      <c r="V277" s="2">
        <f t="shared" ref="V277:W277" si="41">V275/V276*100</f>
        <v>76.494250538377145</v>
      </c>
      <c r="W277" s="2">
        <f t="shared" si="41"/>
        <v>49.773036443044319</v>
      </c>
    </row>
    <row r="278" spans="1:27" x14ac:dyDescent="0.25">
      <c r="A278" s="203" t="s">
        <v>89</v>
      </c>
      <c r="B278" s="196">
        <v>376696</v>
      </c>
      <c r="C278" s="197">
        <v>107561</v>
      </c>
      <c r="D278" s="198">
        <v>484257</v>
      </c>
      <c r="E278" s="196">
        <v>13666</v>
      </c>
      <c r="F278" s="197">
        <v>8637</v>
      </c>
      <c r="G278" s="198">
        <v>22303</v>
      </c>
      <c r="H278" s="196">
        <v>60876</v>
      </c>
      <c r="I278" s="197">
        <v>109512</v>
      </c>
      <c r="J278" s="198">
        <v>170388</v>
      </c>
      <c r="K278" s="199">
        <v>451238</v>
      </c>
      <c r="L278" s="199">
        <v>225710</v>
      </c>
      <c r="M278" s="200">
        <v>676948</v>
      </c>
      <c r="N278" s="201">
        <f t="shared" si="38"/>
        <v>74542</v>
      </c>
      <c r="O278" s="201">
        <f t="shared" si="35"/>
        <v>118149</v>
      </c>
      <c r="P278" s="201">
        <f t="shared" si="35"/>
        <v>192691</v>
      </c>
      <c r="Q278" s="202">
        <f t="shared" si="39"/>
        <v>16.519442068265526</v>
      </c>
      <c r="R278" s="202">
        <f t="shared" si="36"/>
        <v>52.345487572548841</v>
      </c>
      <c r="S278" s="202">
        <f t="shared" si="36"/>
        <v>28.464667891773075</v>
      </c>
    </row>
    <row r="279" spans="1:27" x14ac:dyDescent="0.25">
      <c r="A279" s="203" t="s">
        <v>90</v>
      </c>
      <c r="B279" s="196">
        <v>230500</v>
      </c>
      <c r="C279" s="197">
        <v>44606</v>
      </c>
      <c r="D279" s="198">
        <v>275106</v>
      </c>
      <c r="E279" s="196">
        <v>230644</v>
      </c>
      <c r="F279" s="197">
        <v>92026</v>
      </c>
      <c r="G279" s="198">
        <v>322670</v>
      </c>
      <c r="H279" s="196">
        <v>13684</v>
      </c>
      <c r="I279" s="197">
        <v>44534</v>
      </c>
      <c r="J279" s="198">
        <v>58218</v>
      </c>
      <c r="K279" s="199">
        <v>474828</v>
      </c>
      <c r="L279" s="199">
        <v>181166</v>
      </c>
      <c r="M279" s="200">
        <v>655994</v>
      </c>
      <c r="N279" s="201">
        <f t="shared" si="38"/>
        <v>244328</v>
      </c>
      <c r="O279" s="201">
        <f t="shared" si="35"/>
        <v>136560</v>
      </c>
      <c r="P279" s="201">
        <f t="shared" si="35"/>
        <v>380888</v>
      </c>
      <c r="Q279" s="202">
        <f t="shared" si="39"/>
        <v>51.456106211091182</v>
      </c>
      <c r="R279" s="202">
        <f t="shared" si="36"/>
        <v>75.378382257156417</v>
      </c>
      <c r="S279" s="202">
        <f t="shared" si="36"/>
        <v>58.062726183471192</v>
      </c>
    </row>
    <row r="280" spans="1:27" x14ac:dyDescent="0.25">
      <c r="A280" s="203" t="s">
        <v>91</v>
      </c>
      <c r="B280" s="196">
        <v>258474</v>
      </c>
      <c r="C280" s="197">
        <v>40517</v>
      </c>
      <c r="D280" s="198">
        <v>298991</v>
      </c>
      <c r="E280" s="196">
        <v>262689</v>
      </c>
      <c r="F280" s="197">
        <v>90653</v>
      </c>
      <c r="G280" s="198">
        <v>353342</v>
      </c>
      <c r="H280" s="196">
        <v>2994</v>
      </c>
      <c r="I280" s="197">
        <v>29775</v>
      </c>
      <c r="J280" s="198">
        <v>32769</v>
      </c>
      <c r="K280" s="199">
        <v>524157</v>
      </c>
      <c r="L280" s="199">
        <v>160945</v>
      </c>
      <c r="M280" s="200">
        <v>685102</v>
      </c>
      <c r="N280" s="201">
        <f t="shared" si="38"/>
        <v>265683</v>
      </c>
      <c r="O280" s="201">
        <f t="shared" si="35"/>
        <v>120428</v>
      </c>
      <c r="P280" s="201">
        <f t="shared" si="35"/>
        <v>386111</v>
      </c>
      <c r="Q280" s="202">
        <f t="shared" si="39"/>
        <v>50.687675639169186</v>
      </c>
      <c r="R280" s="202">
        <f t="shared" si="36"/>
        <v>74.825561527229794</v>
      </c>
      <c r="S280" s="202">
        <f t="shared" si="36"/>
        <v>56.358177322500879</v>
      </c>
    </row>
    <row r="281" spans="1:27" x14ac:dyDescent="0.25">
      <c r="A281" s="203" t="s">
        <v>92</v>
      </c>
      <c r="B281" s="196">
        <v>270746</v>
      </c>
      <c r="C281" s="197">
        <v>53576</v>
      </c>
      <c r="D281" s="198">
        <v>324322</v>
      </c>
      <c r="E281" s="196">
        <v>228356</v>
      </c>
      <c r="F281" s="197">
        <v>71188</v>
      </c>
      <c r="G281" s="198">
        <v>299544</v>
      </c>
      <c r="H281" s="196">
        <v>833</v>
      </c>
      <c r="I281" s="197">
        <v>6537</v>
      </c>
      <c r="J281" s="198">
        <v>7370</v>
      </c>
      <c r="K281" s="199">
        <v>499935</v>
      </c>
      <c r="L281" s="199">
        <v>131301</v>
      </c>
      <c r="M281" s="200">
        <v>631236</v>
      </c>
      <c r="N281" s="201">
        <f t="shared" si="38"/>
        <v>229189</v>
      </c>
      <c r="O281" s="201">
        <f t="shared" si="35"/>
        <v>77725</v>
      </c>
      <c r="P281" s="201">
        <f t="shared" si="35"/>
        <v>306914</v>
      </c>
      <c r="Q281" s="202">
        <f t="shared" si="39"/>
        <v>45.84375968875954</v>
      </c>
      <c r="R281" s="202">
        <f t="shared" si="36"/>
        <v>59.196045726993709</v>
      </c>
      <c r="S281" s="202">
        <f t="shared" si="36"/>
        <v>48.621117933704667</v>
      </c>
    </row>
    <row r="282" spans="1:27" x14ac:dyDescent="0.25">
      <c r="A282" s="203" t="s">
        <v>93</v>
      </c>
      <c r="B282" s="196">
        <v>234312</v>
      </c>
      <c r="C282" s="197">
        <v>41126</v>
      </c>
      <c r="D282" s="198">
        <v>275438</v>
      </c>
      <c r="E282" s="196">
        <v>233422</v>
      </c>
      <c r="F282" s="197">
        <v>69978</v>
      </c>
      <c r="G282" s="198">
        <v>303400</v>
      </c>
      <c r="H282" s="196">
        <v>550</v>
      </c>
      <c r="I282" s="197">
        <v>1175</v>
      </c>
      <c r="J282" s="198">
        <v>1725</v>
      </c>
      <c r="K282" s="199">
        <v>468284</v>
      </c>
      <c r="L282" s="199">
        <v>112279</v>
      </c>
      <c r="M282" s="200">
        <v>580563</v>
      </c>
      <c r="N282" s="201">
        <f t="shared" si="38"/>
        <v>233972</v>
      </c>
      <c r="O282" s="201">
        <f t="shared" si="35"/>
        <v>71153</v>
      </c>
      <c r="P282" s="201">
        <f t="shared" si="35"/>
        <v>305125</v>
      </c>
      <c r="Q282" s="202">
        <f t="shared" si="39"/>
        <v>49.963697243553057</v>
      </c>
      <c r="R282" s="202">
        <f t="shared" si="36"/>
        <v>63.371601100829189</v>
      </c>
      <c r="S282" s="202">
        <f t="shared" si="36"/>
        <v>52.556742334595896</v>
      </c>
    </row>
    <row r="283" spans="1:27" x14ac:dyDescent="0.25">
      <c r="A283" s="203" t="s">
        <v>94</v>
      </c>
      <c r="B283" s="196">
        <v>212815</v>
      </c>
      <c r="C283" s="197">
        <v>27311</v>
      </c>
      <c r="D283" s="198">
        <v>240126</v>
      </c>
      <c r="E283" s="196">
        <v>187857</v>
      </c>
      <c r="F283" s="197">
        <v>49509</v>
      </c>
      <c r="G283" s="198">
        <v>237366</v>
      </c>
      <c r="H283" s="196">
        <v>140</v>
      </c>
      <c r="I283" s="197">
        <v>1246</v>
      </c>
      <c r="J283" s="198">
        <v>1386</v>
      </c>
      <c r="K283" s="199">
        <v>400812</v>
      </c>
      <c r="L283" s="199">
        <v>78066</v>
      </c>
      <c r="M283" s="200">
        <v>478878</v>
      </c>
      <c r="N283" s="201">
        <f t="shared" si="38"/>
        <v>187997</v>
      </c>
      <c r="O283" s="201">
        <f t="shared" si="35"/>
        <v>50755</v>
      </c>
      <c r="P283" s="201">
        <f t="shared" si="35"/>
        <v>238752</v>
      </c>
      <c r="Q283" s="202">
        <f t="shared" si="39"/>
        <v>46.904034809337048</v>
      </c>
      <c r="R283" s="202">
        <f t="shared" si="36"/>
        <v>65.015499705377493</v>
      </c>
      <c r="S283" s="202">
        <f t="shared" si="36"/>
        <v>49.856539661458662</v>
      </c>
    </row>
    <row r="284" spans="1:27" x14ac:dyDescent="0.25">
      <c r="A284" s="203" t="s">
        <v>95</v>
      </c>
      <c r="B284" s="196">
        <v>125168</v>
      </c>
      <c r="C284" s="197">
        <v>13304</v>
      </c>
      <c r="D284" s="198">
        <v>138472</v>
      </c>
      <c r="E284" s="196">
        <v>124411</v>
      </c>
      <c r="F284" s="197">
        <v>19079</v>
      </c>
      <c r="G284" s="198">
        <v>143490</v>
      </c>
      <c r="H284" s="204">
        <v>374</v>
      </c>
      <c r="I284" s="205">
        <v>246</v>
      </c>
      <c r="J284" s="206">
        <v>620</v>
      </c>
      <c r="K284" s="199">
        <v>249953</v>
      </c>
      <c r="L284" s="199">
        <v>32629</v>
      </c>
      <c r="M284" s="200">
        <v>282582</v>
      </c>
      <c r="N284" s="201">
        <f t="shared" si="38"/>
        <v>124785</v>
      </c>
      <c r="O284" s="201">
        <f t="shared" si="35"/>
        <v>19325</v>
      </c>
      <c r="P284" s="201">
        <f t="shared" si="35"/>
        <v>144110</v>
      </c>
      <c r="Q284" s="202">
        <f t="shared" si="39"/>
        <v>49.923385596492139</v>
      </c>
      <c r="R284" s="202">
        <f t="shared" si="36"/>
        <v>59.226454994023726</v>
      </c>
      <c r="S284" s="202">
        <f t="shared" si="36"/>
        <v>50.997586541251735</v>
      </c>
    </row>
    <row r="285" spans="1:27" x14ac:dyDescent="0.25">
      <c r="A285" s="203" t="s">
        <v>96</v>
      </c>
      <c r="B285" s="196">
        <v>54501</v>
      </c>
      <c r="C285" s="197">
        <v>1909</v>
      </c>
      <c r="D285" s="198">
        <v>56410</v>
      </c>
      <c r="E285" s="204">
        <v>48508</v>
      </c>
      <c r="F285" s="205">
        <v>2965</v>
      </c>
      <c r="G285" s="206">
        <v>51473</v>
      </c>
      <c r="H285" s="204">
        <v>283</v>
      </c>
      <c r="I285" s="205">
        <v>0</v>
      </c>
      <c r="J285" s="206">
        <v>283</v>
      </c>
      <c r="K285" s="199">
        <v>103292</v>
      </c>
      <c r="L285" s="199">
        <v>4874</v>
      </c>
      <c r="M285" s="200">
        <v>108166</v>
      </c>
      <c r="N285" s="201">
        <f t="shared" si="38"/>
        <v>48791</v>
      </c>
      <c r="O285" s="201">
        <f t="shared" si="35"/>
        <v>2965</v>
      </c>
      <c r="P285" s="201">
        <f t="shared" si="35"/>
        <v>51756</v>
      </c>
      <c r="Q285" s="202">
        <f t="shared" si="39"/>
        <v>47.235991170661812</v>
      </c>
      <c r="R285" s="202">
        <f t="shared" si="36"/>
        <v>60.832991382847766</v>
      </c>
      <c r="S285" s="202">
        <f t="shared" si="36"/>
        <v>47.848677033448588</v>
      </c>
    </row>
    <row r="286" spans="1:27" ht="14.4" thickBot="1" x14ac:dyDescent="0.3">
      <c r="A286" s="207" t="s">
        <v>97</v>
      </c>
      <c r="B286" s="204">
        <v>75439</v>
      </c>
      <c r="C286" s="205">
        <v>2139</v>
      </c>
      <c r="D286" s="206">
        <v>77578</v>
      </c>
      <c r="E286" s="204">
        <v>0</v>
      </c>
      <c r="F286" s="205">
        <v>0</v>
      </c>
      <c r="G286" s="206">
        <v>0</v>
      </c>
      <c r="H286" s="204">
        <v>0</v>
      </c>
      <c r="I286" s="205">
        <v>0</v>
      </c>
      <c r="J286" s="206">
        <v>0</v>
      </c>
      <c r="K286" s="199">
        <v>75439</v>
      </c>
      <c r="L286" s="199">
        <v>2139</v>
      </c>
      <c r="M286" s="200">
        <v>77578</v>
      </c>
      <c r="N286" s="201">
        <f t="shared" si="38"/>
        <v>0</v>
      </c>
      <c r="O286" s="201">
        <f t="shared" si="35"/>
        <v>0</v>
      </c>
      <c r="P286" s="201">
        <f t="shared" si="35"/>
        <v>0</v>
      </c>
      <c r="Q286" s="202">
        <f t="shared" si="39"/>
        <v>0</v>
      </c>
      <c r="R286" s="202">
        <f t="shared" si="36"/>
        <v>0</v>
      </c>
      <c r="S286" s="202">
        <f t="shared" si="36"/>
        <v>0</v>
      </c>
    </row>
    <row r="287" spans="1:27" ht="14.4" thickBot="1" x14ac:dyDescent="0.3">
      <c r="A287" s="208" t="s">
        <v>15</v>
      </c>
      <c r="B287" s="209">
        <v>2225219</v>
      </c>
      <c r="C287" s="209">
        <v>401469</v>
      </c>
      <c r="D287" s="209">
        <v>2626688</v>
      </c>
      <c r="E287" s="209">
        <v>1347630</v>
      </c>
      <c r="F287" s="209">
        <v>406752</v>
      </c>
      <c r="G287" s="209">
        <v>1754382</v>
      </c>
      <c r="H287" s="209">
        <v>287612</v>
      </c>
      <c r="I287" s="209">
        <v>416220</v>
      </c>
      <c r="J287" s="209">
        <v>703832</v>
      </c>
      <c r="K287" s="209">
        <v>3860461</v>
      </c>
      <c r="L287" s="209">
        <v>1224441</v>
      </c>
      <c r="M287" s="210">
        <v>5084902</v>
      </c>
      <c r="N287" s="201">
        <f t="shared" si="38"/>
        <v>1635242</v>
      </c>
      <c r="O287" s="201">
        <f t="shared" si="35"/>
        <v>822972</v>
      </c>
      <c r="P287" s="201">
        <f t="shared" si="35"/>
        <v>2458214</v>
      </c>
      <c r="Q287" s="202">
        <f t="shared" si="39"/>
        <v>42.358723478879853</v>
      </c>
      <c r="R287" s="202">
        <f t="shared" si="36"/>
        <v>67.212058400527269</v>
      </c>
      <c r="S287" s="202">
        <f t="shared" si="36"/>
        <v>48.343389902106274</v>
      </c>
    </row>
    <row r="288" spans="1:27" x14ac:dyDescent="0.25">
      <c r="E288" s="155"/>
      <c r="F288" s="155"/>
      <c r="G288" s="155"/>
      <c r="H288" s="155"/>
    </row>
    <row r="289" spans="1:11" x14ac:dyDescent="0.25">
      <c r="G289" s="155"/>
    </row>
    <row r="290" spans="1:11" ht="18.75" customHeight="1" x14ac:dyDescent="0.25">
      <c r="A290" s="211" t="s">
        <v>98</v>
      </c>
      <c r="B290" s="211"/>
      <c r="C290" s="211"/>
      <c r="D290" s="211"/>
      <c r="E290" s="211"/>
      <c r="F290" s="211"/>
      <c r="G290" s="211"/>
      <c r="H290" s="211"/>
      <c r="I290" s="211"/>
      <c r="J290" s="211"/>
      <c r="K290" s="140"/>
    </row>
    <row r="291" spans="1:11" ht="16.2" thickBot="1" x14ac:dyDescent="0.3">
      <c r="A291" s="212">
        <v>7</v>
      </c>
      <c r="B291" s="213"/>
      <c r="C291" s="212"/>
      <c r="D291" s="212"/>
      <c r="E291" s="212"/>
      <c r="F291" s="212"/>
      <c r="G291" s="212"/>
      <c r="H291" s="212"/>
      <c r="I291" s="212"/>
      <c r="J291" s="212"/>
      <c r="K291" s="212"/>
    </row>
    <row r="292" spans="1:11" ht="27" thickBot="1" x14ac:dyDescent="0.3">
      <c r="A292" s="214" t="s">
        <v>99</v>
      </c>
      <c r="B292" s="215" t="s">
        <v>3</v>
      </c>
      <c r="C292" s="215" t="s">
        <v>76</v>
      </c>
      <c r="D292" s="215" t="s">
        <v>77</v>
      </c>
      <c r="E292" s="215" t="s">
        <v>78</v>
      </c>
      <c r="F292" s="215" t="s">
        <v>100</v>
      </c>
      <c r="G292" s="215" t="s">
        <v>80</v>
      </c>
      <c r="H292" s="215" t="s">
        <v>81</v>
      </c>
      <c r="I292" s="215" t="s">
        <v>82</v>
      </c>
      <c r="J292" s="216" t="s">
        <v>15</v>
      </c>
    </row>
    <row r="293" spans="1:11" x14ac:dyDescent="0.25">
      <c r="A293" s="217" t="s">
        <v>101</v>
      </c>
      <c r="B293" s="218" t="s">
        <v>19</v>
      </c>
      <c r="C293" s="219">
        <v>7621</v>
      </c>
      <c r="D293" s="219">
        <v>45667</v>
      </c>
      <c r="E293" s="219">
        <v>11030</v>
      </c>
      <c r="F293" s="219">
        <v>65728</v>
      </c>
      <c r="G293" s="219">
        <v>4023</v>
      </c>
      <c r="H293" s="219">
        <v>6353</v>
      </c>
      <c r="I293" s="219">
        <v>4618</v>
      </c>
      <c r="J293" s="220">
        <v>145040</v>
      </c>
    </row>
    <row r="294" spans="1:11" x14ac:dyDescent="0.25">
      <c r="A294" s="221"/>
      <c r="B294" s="222" t="s">
        <v>21</v>
      </c>
      <c r="C294" s="223">
        <v>769</v>
      </c>
      <c r="D294" s="223">
        <v>0</v>
      </c>
      <c r="E294" s="223">
        <v>0</v>
      </c>
      <c r="F294" s="223">
        <v>0</v>
      </c>
      <c r="G294" s="223">
        <v>0</v>
      </c>
      <c r="H294" s="223">
        <v>1864</v>
      </c>
      <c r="I294" s="223">
        <v>1503</v>
      </c>
      <c r="J294" s="224">
        <v>4136</v>
      </c>
    </row>
    <row r="295" spans="1:11" ht="14.4" thickBot="1" x14ac:dyDescent="0.3">
      <c r="A295" s="225"/>
      <c r="B295" s="226" t="s">
        <v>15</v>
      </c>
      <c r="C295" s="227">
        <v>8390</v>
      </c>
      <c r="D295" s="227">
        <v>45667</v>
      </c>
      <c r="E295" s="227">
        <v>11030</v>
      </c>
      <c r="F295" s="227">
        <v>65728</v>
      </c>
      <c r="G295" s="227">
        <v>4023</v>
      </c>
      <c r="H295" s="227">
        <v>8217</v>
      </c>
      <c r="I295" s="227">
        <v>6121</v>
      </c>
      <c r="J295" s="228">
        <v>149176</v>
      </c>
    </row>
    <row r="296" spans="1:11" x14ac:dyDescent="0.25">
      <c r="A296" s="217" t="s">
        <v>102</v>
      </c>
      <c r="B296" s="218" t="s">
        <v>19</v>
      </c>
      <c r="C296" s="219">
        <v>219817</v>
      </c>
      <c r="D296" s="219">
        <v>116763</v>
      </c>
      <c r="E296" s="219">
        <v>144649</v>
      </c>
      <c r="F296" s="219">
        <v>472196</v>
      </c>
      <c r="G296" s="219">
        <v>142549</v>
      </c>
      <c r="H296" s="219">
        <v>46104</v>
      </c>
      <c r="I296" s="219">
        <v>90282</v>
      </c>
      <c r="J296" s="220">
        <v>1232360</v>
      </c>
    </row>
    <row r="297" spans="1:11" x14ac:dyDescent="0.25">
      <c r="A297" s="221"/>
      <c r="B297" s="222" t="s">
        <v>21</v>
      </c>
      <c r="C297" s="223">
        <v>13922</v>
      </c>
      <c r="D297" s="223">
        <v>12570</v>
      </c>
      <c r="E297" s="223">
        <v>0</v>
      </c>
      <c r="F297" s="223">
        <v>18824</v>
      </c>
      <c r="G297" s="223">
        <v>618</v>
      </c>
      <c r="H297" s="223">
        <v>3534</v>
      </c>
      <c r="I297" s="223">
        <v>21616</v>
      </c>
      <c r="J297" s="224">
        <v>71084</v>
      </c>
    </row>
    <row r="298" spans="1:11" ht="14.4" thickBot="1" x14ac:dyDescent="0.3">
      <c r="A298" s="225"/>
      <c r="B298" s="226" t="s">
        <v>15</v>
      </c>
      <c r="C298" s="227">
        <v>233739</v>
      </c>
      <c r="D298" s="227">
        <v>129333</v>
      </c>
      <c r="E298" s="227">
        <v>144649</v>
      </c>
      <c r="F298" s="227">
        <v>491020</v>
      </c>
      <c r="G298" s="227">
        <v>143167</v>
      </c>
      <c r="H298" s="227">
        <v>49638</v>
      </c>
      <c r="I298" s="227">
        <v>111898</v>
      </c>
      <c r="J298" s="228">
        <v>1303444</v>
      </c>
    </row>
    <row r="299" spans="1:11" ht="15.75" customHeight="1" x14ac:dyDescent="0.25">
      <c r="A299" s="217" t="s">
        <v>103</v>
      </c>
      <c r="B299" s="218" t="s">
        <v>19</v>
      </c>
      <c r="C299" s="219">
        <v>108949</v>
      </c>
      <c r="D299" s="219">
        <v>290444</v>
      </c>
      <c r="E299" s="219">
        <v>212923</v>
      </c>
      <c r="F299" s="219">
        <v>223199</v>
      </c>
      <c r="G299" s="219">
        <v>142587</v>
      </c>
      <c r="H299" s="219">
        <v>36414</v>
      </c>
      <c r="I299" s="219">
        <v>1141723</v>
      </c>
      <c r="J299" s="220">
        <v>2156239</v>
      </c>
    </row>
    <row r="300" spans="1:11" x14ac:dyDescent="0.25">
      <c r="A300" s="221"/>
      <c r="B300" s="222" t="s">
        <v>21</v>
      </c>
      <c r="C300" s="223">
        <v>26551</v>
      </c>
      <c r="D300" s="223">
        <v>42834</v>
      </c>
      <c r="E300" s="223">
        <v>2837</v>
      </c>
      <c r="F300" s="223">
        <v>32878</v>
      </c>
      <c r="G300" s="223">
        <v>14021</v>
      </c>
      <c r="H300" s="223">
        <v>26162</v>
      </c>
      <c r="I300" s="223">
        <v>569784</v>
      </c>
      <c r="J300" s="224">
        <v>715067</v>
      </c>
    </row>
    <row r="301" spans="1:11" ht="14.4" thickBot="1" x14ac:dyDescent="0.3">
      <c r="A301" s="225"/>
      <c r="B301" s="226" t="s">
        <v>15</v>
      </c>
      <c r="C301" s="227">
        <v>135500</v>
      </c>
      <c r="D301" s="227">
        <v>333278</v>
      </c>
      <c r="E301" s="227">
        <v>215760</v>
      </c>
      <c r="F301" s="227">
        <v>256077</v>
      </c>
      <c r="G301" s="227">
        <v>156608</v>
      </c>
      <c r="H301" s="227">
        <v>62576</v>
      </c>
      <c r="I301" s="227">
        <v>1711507</v>
      </c>
      <c r="J301" s="228">
        <v>2871306</v>
      </c>
    </row>
    <row r="302" spans="1:11" ht="15.75" customHeight="1" x14ac:dyDescent="0.25">
      <c r="A302" s="217" t="s">
        <v>104</v>
      </c>
      <c r="B302" s="218" t="s">
        <v>19</v>
      </c>
      <c r="C302" s="219">
        <v>19622</v>
      </c>
      <c r="D302" s="219">
        <v>2391</v>
      </c>
      <c r="E302" s="219">
        <v>2668</v>
      </c>
      <c r="F302" s="219">
        <v>11373</v>
      </c>
      <c r="G302" s="219">
        <v>593</v>
      </c>
      <c r="H302" s="219">
        <v>0</v>
      </c>
      <c r="I302" s="219">
        <v>2563</v>
      </c>
      <c r="J302" s="220">
        <v>39210</v>
      </c>
    </row>
    <row r="303" spans="1:11" x14ac:dyDescent="0.25">
      <c r="A303" s="221"/>
      <c r="B303" s="222" t="s">
        <v>21</v>
      </c>
      <c r="C303" s="223">
        <v>15665</v>
      </c>
      <c r="D303" s="223">
        <v>967</v>
      </c>
      <c r="E303" s="223">
        <v>0</v>
      </c>
      <c r="F303" s="223">
        <v>553</v>
      </c>
      <c r="G303" s="223">
        <v>342</v>
      </c>
      <c r="H303" s="223">
        <v>0</v>
      </c>
      <c r="I303" s="223">
        <v>407</v>
      </c>
      <c r="J303" s="224">
        <v>17934</v>
      </c>
    </row>
    <row r="304" spans="1:11" ht="14.4" thickBot="1" x14ac:dyDescent="0.3">
      <c r="A304" s="229"/>
      <c r="B304" s="230" t="s">
        <v>15</v>
      </c>
      <c r="C304" s="231">
        <v>35287</v>
      </c>
      <c r="D304" s="231">
        <v>3358</v>
      </c>
      <c r="E304" s="231">
        <v>2668</v>
      </c>
      <c r="F304" s="231">
        <v>11926</v>
      </c>
      <c r="G304" s="231">
        <v>935</v>
      </c>
      <c r="H304" s="231">
        <v>0</v>
      </c>
      <c r="I304" s="231">
        <v>2970</v>
      </c>
      <c r="J304" s="232">
        <v>57144</v>
      </c>
    </row>
    <row r="305" spans="1:348" x14ac:dyDescent="0.25">
      <c r="A305" s="217" t="s">
        <v>15</v>
      </c>
      <c r="B305" s="233" t="s">
        <v>19</v>
      </c>
      <c r="C305" s="234">
        <v>356009</v>
      </c>
      <c r="D305" s="234">
        <v>455265</v>
      </c>
      <c r="E305" s="234">
        <v>371270</v>
      </c>
      <c r="F305" s="234">
        <v>772496</v>
      </c>
      <c r="G305" s="234">
        <v>289752</v>
      </c>
      <c r="H305" s="234">
        <v>88871</v>
      </c>
      <c r="I305" s="234">
        <v>1239186</v>
      </c>
      <c r="J305" s="220">
        <v>3572849</v>
      </c>
      <c r="K305" s="23"/>
    </row>
    <row r="306" spans="1:348" x14ac:dyDescent="0.25">
      <c r="A306" s="221" t="s">
        <v>21</v>
      </c>
      <c r="B306" s="222" t="s">
        <v>21</v>
      </c>
      <c r="C306" s="235">
        <v>56907</v>
      </c>
      <c r="D306" s="235">
        <v>56371</v>
      </c>
      <c r="E306" s="235">
        <v>2837</v>
      </c>
      <c r="F306" s="235">
        <v>52255</v>
      </c>
      <c r="G306" s="235">
        <v>14981</v>
      </c>
      <c r="H306" s="235">
        <v>31560</v>
      </c>
      <c r="I306" s="235">
        <v>593310</v>
      </c>
      <c r="J306" s="224">
        <v>808221</v>
      </c>
      <c r="K306" s="23"/>
    </row>
    <row r="307" spans="1:348" ht="14.4" thickBot="1" x14ac:dyDescent="0.3">
      <c r="A307" s="225" t="s">
        <v>15</v>
      </c>
      <c r="B307" s="226" t="s">
        <v>15</v>
      </c>
      <c r="C307" s="236">
        <v>412916</v>
      </c>
      <c r="D307" s="236">
        <v>511636</v>
      </c>
      <c r="E307" s="236">
        <v>374107</v>
      </c>
      <c r="F307" s="236">
        <v>824751</v>
      </c>
      <c r="G307" s="236">
        <v>304733</v>
      </c>
      <c r="H307" s="236">
        <v>120431</v>
      </c>
      <c r="I307" s="236">
        <v>1832496</v>
      </c>
      <c r="J307" s="228">
        <v>4381070</v>
      </c>
      <c r="K307" s="23"/>
    </row>
    <row r="308" spans="1:348" x14ac:dyDescent="0.25">
      <c r="A308" s="237"/>
      <c r="B308" s="238"/>
      <c r="C308" s="180"/>
      <c r="D308" s="180"/>
      <c r="E308" s="180"/>
      <c r="F308" s="180"/>
      <c r="G308" s="180"/>
      <c r="H308" s="180"/>
      <c r="I308" s="180"/>
      <c r="J308" s="180"/>
      <c r="K308" s="239"/>
    </row>
    <row r="309" spans="1:348" x14ac:dyDescent="0.25">
      <c r="A309" s="237"/>
      <c r="B309" s="238"/>
      <c r="C309" s="180"/>
      <c r="D309" s="180"/>
      <c r="E309" s="180"/>
      <c r="F309" s="180"/>
      <c r="G309" s="180"/>
      <c r="H309" s="180"/>
      <c r="I309" s="180"/>
      <c r="J309" s="180"/>
      <c r="K309" s="239"/>
    </row>
    <row r="310" spans="1:348" x14ac:dyDescent="0.25">
      <c r="C310" s="180"/>
      <c r="D310" s="180"/>
      <c r="E310" s="180"/>
      <c r="F310" s="180"/>
      <c r="G310" s="180"/>
      <c r="H310" s="180"/>
      <c r="I310" s="180"/>
      <c r="J310" s="180"/>
    </row>
    <row r="311" spans="1:348" ht="15.6" x14ac:dyDescent="0.25">
      <c r="A311" s="139" t="s">
        <v>105</v>
      </c>
      <c r="B311" s="139"/>
      <c r="C311" s="139"/>
      <c r="D311" s="139"/>
      <c r="E311" s="139"/>
      <c r="F311" s="139"/>
      <c r="G311" s="139"/>
      <c r="H311" s="139"/>
      <c r="I311" s="139"/>
      <c r="J311" s="139"/>
      <c r="K311" s="139"/>
      <c r="L311" s="139"/>
      <c r="M311" s="139"/>
      <c r="N311" s="139"/>
      <c r="O311" s="139"/>
      <c r="P311" s="139"/>
      <c r="Q311" s="139"/>
      <c r="R311" s="139"/>
      <c r="S311" s="139"/>
      <c r="T311" s="139"/>
      <c r="U311" s="139"/>
      <c r="V311" s="139"/>
      <c r="W311" s="139"/>
      <c r="X311" s="139"/>
      <c r="Y311" s="139"/>
      <c r="Z311" s="139"/>
      <c r="AA311" s="139"/>
      <c r="AB311" s="139"/>
      <c r="AC311" s="139"/>
      <c r="AD311" s="139"/>
      <c r="AE311" s="139"/>
      <c r="AF311" s="139"/>
      <c r="AH311" s="240" t="s">
        <v>106</v>
      </c>
      <c r="AI311" s="241"/>
      <c r="AJ311" s="241"/>
      <c r="AK311" s="241"/>
      <c r="AL311" s="241"/>
      <c r="AM311" s="241"/>
      <c r="AN311" s="241"/>
      <c r="AO311" s="241"/>
      <c r="AP311" s="241"/>
      <c r="AQ311" s="241"/>
      <c r="AR311" s="241"/>
      <c r="AS311" s="241"/>
      <c r="AT311" s="241"/>
      <c r="AU311" s="241"/>
      <c r="AV311" s="241"/>
      <c r="AW311" s="241"/>
      <c r="AX311" s="241"/>
      <c r="AY311" s="241"/>
      <c r="AZ311" s="241"/>
      <c r="BA311" s="241"/>
      <c r="BB311" s="241"/>
      <c r="BC311" s="241"/>
      <c r="BD311" s="241"/>
      <c r="BE311" s="241"/>
      <c r="BF311" s="241"/>
      <c r="BG311" s="241"/>
      <c r="BH311" s="241"/>
      <c r="BI311" s="241"/>
      <c r="BJ311" s="241"/>
      <c r="BK311" s="241"/>
      <c r="BL311" s="241"/>
      <c r="BM311" s="241"/>
      <c r="BN311" s="241"/>
      <c r="BO311" s="241"/>
      <c r="BP311" s="241"/>
      <c r="BQ311" s="241"/>
      <c r="BR311" s="241"/>
      <c r="BS311" s="241"/>
      <c r="BT311" s="241"/>
      <c r="BU311" s="241"/>
      <c r="BV311" s="241"/>
      <c r="BW311" s="241"/>
      <c r="BX311" s="241"/>
      <c r="BY311" s="241"/>
      <c r="BZ311" s="241"/>
      <c r="CA311" s="241"/>
      <c r="CB311" s="241"/>
      <c r="CC311" s="241"/>
      <c r="CD311" s="241"/>
      <c r="CE311" s="241"/>
      <c r="CF311" s="241"/>
      <c r="CG311" s="241"/>
      <c r="CH311" s="241"/>
      <c r="CI311" s="241"/>
      <c r="CJ311" s="241"/>
      <c r="CK311" s="241"/>
      <c r="CL311" s="241"/>
      <c r="CM311" s="241"/>
      <c r="CN311" s="241"/>
      <c r="CO311" s="241"/>
      <c r="CP311" s="241"/>
      <c r="CQ311" s="241"/>
      <c r="CR311" s="241"/>
      <c r="CS311" s="241"/>
      <c r="CT311" s="241"/>
      <c r="CU311" s="241"/>
      <c r="CV311" s="241"/>
      <c r="CW311" s="241"/>
      <c r="CX311" s="241"/>
      <c r="CY311" s="241"/>
      <c r="CZ311" s="241"/>
      <c r="DA311" s="241"/>
      <c r="DB311" s="241"/>
      <c r="DC311" s="241"/>
      <c r="DD311" s="241"/>
      <c r="DE311" s="241"/>
      <c r="DF311" s="241"/>
      <c r="DG311" s="241"/>
      <c r="DH311" s="241"/>
      <c r="DI311" s="241"/>
      <c r="DJ311" s="241"/>
      <c r="DK311" s="241"/>
      <c r="DL311" s="241"/>
      <c r="DM311" s="241"/>
      <c r="DN311" s="241"/>
      <c r="DO311" s="241"/>
      <c r="DP311" s="241"/>
      <c r="DQ311" s="241"/>
      <c r="DR311" s="241"/>
      <c r="DS311" s="241"/>
      <c r="DT311" s="241"/>
      <c r="DU311" s="241"/>
      <c r="DV311" s="241"/>
      <c r="DW311" s="241"/>
      <c r="DX311" s="241"/>
      <c r="DY311" s="241"/>
      <c r="DZ311" s="241"/>
      <c r="EA311" s="241"/>
      <c r="EB311" s="241"/>
      <c r="EC311" s="241"/>
      <c r="ED311" s="241"/>
      <c r="EE311" s="241"/>
      <c r="EF311" s="241"/>
      <c r="EG311" s="241"/>
      <c r="EH311" s="241"/>
      <c r="EI311" s="241"/>
      <c r="EJ311" s="241"/>
      <c r="EK311" s="241"/>
      <c r="EL311" s="241"/>
      <c r="EM311" s="241"/>
      <c r="EN311" s="241"/>
      <c r="EO311" s="241"/>
      <c r="EP311" s="241"/>
      <c r="EQ311" s="241"/>
      <c r="ER311" s="241"/>
      <c r="ES311" s="241"/>
      <c r="ET311" s="241"/>
      <c r="EU311" s="241"/>
      <c r="EV311" s="241"/>
      <c r="EW311" s="241"/>
      <c r="EX311" s="241"/>
      <c r="EY311" s="241"/>
      <c r="EZ311" s="241"/>
      <c r="FA311" s="241"/>
      <c r="FB311" s="241"/>
      <c r="FC311" s="241"/>
      <c r="FD311" s="241"/>
      <c r="FE311" s="241"/>
      <c r="FF311" s="241"/>
      <c r="FG311" s="241"/>
      <c r="FH311" s="241"/>
      <c r="FI311" s="241"/>
      <c r="FJ311" s="241"/>
      <c r="FK311" s="241"/>
      <c r="FL311" s="241"/>
      <c r="FM311" s="241"/>
      <c r="FN311" s="241"/>
      <c r="FO311" s="241"/>
      <c r="FP311" s="241"/>
      <c r="FQ311" s="241"/>
      <c r="FR311" s="241"/>
      <c r="FS311" s="241"/>
      <c r="FT311" s="241"/>
      <c r="FU311" s="241"/>
      <c r="FV311" s="241"/>
      <c r="FW311" s="241"/>
      <c r="FX311" s="241"/>
      <c r="FY311" s="241"/>
      <c r="FZ311" s="241"/>
      <c r="GA311" s="241"/>
      <c r="GB311" s="241"/>
      <c r="GC311" s="241"/>
      <c r="GD311" s="241"/>
      <c r="GE311" s="241"/>
      <c r="GF311" s="241"/>
      <c r="GG311" s="241"/>
      <c r="GH311" s="241"/>
      <c r="GI311" s="241"/>
      <c r="GJ311" s="241"/>
      <c r="GK311" s="241"/>
      <c r="GL311" s="241"/>
      <c r="GM311" s="241"/>
      <c r="GN311" s="241"/>
      <c r="GO311" s="241"/>
      <c r="GP311" s="241"/>
      <c r="GQ311" s="241"/>
      <c r="GR311" s="241"/>
      <c r="GS311" s="241"/>
      <c r="GT311" s="241"/>
      <c r="GU311" s="241"/>
      <c r="GV311" s="241"/>
      <c r="GW311" s="241"/>
      <c r="GX311" s="241"/>
      <c r="GY311" s="241"/>
      <c r="GZ311" s="241"/>
      <c r="HA311" s="241"/>
      <c r="HB311" s="241"/>
      <c r="HC311" s="241"/>
      <c r="HD311" s="241"/>
      <c r="HE311" s="241"/>
      <c r="HF311" s="241"/>
      <c r="HG311" s="241"/>
      <c r="HH311" s="241"/>
      <c r="HI311" s="241"/>
      <c r="HJ311" s="241"/>
      <c r="HK311" s="241"/>
      <c r="HL311" s="241"/>
      <c r="HM311" s="241"/>
      <c r="HN311" s="241"/>
      <c r="HO311" s="241"/>
      <c r="HP311" s="241"/>
      <c r="HQ311" s="241"/>
      <c r="HR311" s="241"/>
      <c r="HS311" s="241"/>
      <c r="HT311" s="241"/>
      <c r="HU311" s="241"/>
      <c r="HV311" s="241"/>
      <c r="HW311" s="241"/>
      <c r="HX311" s="241"/>
      <c r="HY311" s="241"/>
      <c r="HZ311" s="241"/>
      <c r="IA311" s="241"/>
      <c r="IB311" s="241"/>
      <c r="IC311" s="241"/>
      <c r="ID311" s="241"/>
      <c r="IE311" s="241"/>
      <c r="IF311" s="241"/>
      <c r="IG311" s="241"/>
      <c r="IH311" s="241"/>
      <c r="II311" s="241"/>
      <c r="IJ311" s="241"/>
      <c r="IK311" s="241"/>
      <c r="IL311" s="241"/>
      <c r="IM311" s="241"/>
      <c r="IN311" s="241"/>
      <c r="IO311" s="241"/>
      <c r="IP311" s="241"/>
      <c r="IQ311" s="241"/>
      <c r="IR311" s="241"/>
      <c r="IS311" s="241"/>
      <c r="IT311" s="241"/>
      <c r="IU311" s="241"/>
      <c r="IV311" s="241"/>
      <c r="IW311" s="241"/>
      <c r="IX311" s="241"/>
      <c r="IY311" s="241"/>
      <c r="IZ311" s="241"/>
      <c r="JA311" s="241"/>
      <c r="JB311" s="241"/>
      <c r="JC311" s="241"/>
      <c r="JD311" s="241"/>
      <c r="JE311" s="241"/>
      <c r="JF311" s="241"/>
      <c r="JG311" s="241"/>
      <c r="JH311" s="241"/>
      <c r="JI311" s="241"/>
      <c r="JJ311" s="241"/>
      <c r="JK311" s="241"/>
      <c r="JL311" s="241"/>
      <c r="JM311" s="241"/>
      <c r="JN311" s="241"/>
      <c r="JO311" s="241"/>
      <c r="JP311" s="241"/>
      <c r="JQ311" s="241"/>
      <c r="JR311" s="241"/>
      <c r="JS311" s="241"/>
      <c r="JT311" s="241"/>
      <c r="JU311" s="241"/>
      <c r="JV311" s="241"/>
      <c r="JW311" s="241"/>
      <c r="JX311" s="241"/>
      <c r="JY311" s="241"/>
      <c r="JZ311" s="241"/>
      <c r="KA311" s="241"/>
      <c r="KB311" s="241"/>
      <c r="KC311" s="241"/>
      <c r="KD311" s="241"/>
      <c r="KE311" s="241"/>
      <c r="KF311" s="241"/>
      <c r="KG311" s="241"/>
      <c r="KH311" s="241"/>
      <c r="KI311" s="241"/>
      <c r="KJ311" s="241"/>
      <c r="KK311" s="241"/>
      <c r="KL311" s="241"/>
      <c r="KM311" s="241"/>
      <c r="KN311" s="241"/>
      <c r="KO311" s="241"/>
      <c r="KP311" s="241"/>
      <c r="KQ311" s="241"/>
      <c r="KR311" s="241"/>
      <c r="KS311" s="241"/>
      <c r="KT311" s="241"/>
      <c r="KU311" s="241"/>
      <c r="KV311" s="241"/>
      <c r="KW311" s="241"/>
      <c r="KX311" s="241"/>
      <c r="KY311" s="241"/>
      <c r="KZ311" s="241"/>
      <c r="LA311" s="241"/>
      <c r="LB311" s="241"/>
      <c r="LC311" s="241"/>
      <c r="LD311" s="241"/>
      <c r="LE311" s="241"/>
      <c r="LF311" s="241"/>
      <c r="LG311" s="241"/>
      <c r="LH311" s="241"/>
      <c r="LI311" s="241"/>
      <c r="LJ311" s="241"/>
      <c r="LK311" s="241"/>
      <c r="LL311" s="241"/>
      <c r="LM311" s="241"/>
      <c r="LN311" s="241"/>
      <c r="LO311" s="241"/>
      <c r="LP311" s="241"/>
      <c r="LQ311" s="241"/>
      <c r="LR311" s="241"/>
      <c r="LS311" s="241"/>
      <c r="LT311" s="241"/>
      <c r="LU311" s="241"/>
      <c r="LV311" s="241"/>
      <c r="LW311" s="241"/>
      <c r="LX311" s="241"/>
      <c r="LY311" s="241"/>
      <c r="LZ311" s="241"/>
      <c r="MA311" s="241"/>
      <c r="MB311" s="241"/>
      <c r="MC311" s="241"/>
      <c r="MD311" s="241"/>
      <c r="ME311" s="241"/>
      <c r="MF311" s="241"/>
      <c r="MG311" s="241"/>
      <c r="MH311" s="241"/>
      <c r="MI311" s="241"/>
      <c r="MJ311" s="241"/>
    </row>
    <row r="312" spans="1:348" ht="18" customHeight="1" thickBot="1" x14ac:dyDescent="0.3">
      <c r="A312" s="141">
        <v>8</v>
      </c>
      <c r="B312" s="242"/>
      <c r="C312" s="243"/>
      <c r="D312" s="243"/>
      <c r="E312" s="243"/>
      <c r="F312" s="243"/>
      <c r="G312" s="243"/>
      <c r="H312" s="243"/>
      <c r="I312" s="243"/>
      <c r="J312" s="243"/>
      <c r="K312" s="243"/>
      <c r="L312" s="243"/>
      <c r="M312" s="243"/>
      <c r="N312" s="244"/>
      <c r="O312" s="244"/>
      <c r="P312" s="243"/>
      <c r="Q312" s="245"/>
      <c r="R312" s="245"/>
      <c r="S312" s="243"/>
      <c r="T312" s="242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4"/>
      <c r="AF312" s="244"/>
    </row>
    <row r="313" spans="1:348" ht="27.75" customHeight="1" x14ac:dyDescent="0.25">
      <c r="A313" s="246" t="s">
        <v>107</v>
      </c>
      <c r="B313" s="247" t="s">
        <v>42</v>
      </c>
      <c r="C313" s="248" t="s">
        <v>108</v>
      </c>
      <c r="D313" s="249"/>
      <c r="E313" s="249"/>
      <c r="F313" s="248" t="s">
        <v>109</v>
      </c>
      <c r="G313" s="249"/>
      <c r="H313" s="250"/>
      <c r="I313" s="248" t="s">
        <v>110</v>
      </c>
      <c r="J313" s="249"/>
      <c r="K313" s="250"/>
      <c r="L313" s="248" t="s">
        <v>111</v>
      </c>
      <c r="M313" s="249"/>
      <c r="N313" s="250"/>
      <c r="O313" s="248" t="s">
        <v>112</v>
      </c>
      <c r="P313" s="249"/>
      <c r="Q313" s="249"/>
      <c r="R313" s="251" t="s">
        <v>113</v>
      </c>
      <c r="S313" s="252"/>
      <c r="T313" s="253"/>
      <c r="U313" s="248" t="s">
        <v>114</v>
      </c>
      <c r="V313" s="249"/>
      <c r="W313" s="250"/>
      <c r="X313" s="248" t="s">
        <v>115</v>
      </c>
      <c r="Y313" s="249"/>
      <c r="Z313" s="250"/>
      <c r="AA313" s="248" t="s">
        <v>116</v>
      </c>
      <c r="AB313" s="249"/>
      <c r="AC313" s="250"/>
      <c r="AD313" s="248" t="s">
        <v>15</v>
      </c>
      <c r="AE313" s="249" t="s">
        <v>69</v>
      </c>
      <c r="AF313" s="250" t="s">
        <v>15</v>
      </c>
    </row>
    <row r="314" spans="1:348" ht="14.4" thickBot="1" x14ac:dyDescent="0.3">
      <c r="A314" s="254"/>
      <c r="B314" s="255"/>
      <c r="C314" s="256" t="s">
        <v>19</v>
      </c>
      <c r="D314" s="257" t="s">
        <v>21</v>
      </c>
      <c r="E314" s="258" t="s">
        <v>15</v>
      </c>
      <c r="F314" s="256" t="s">
        <v>19</v>
      </c>
      <c r="G314" s="257" t="s">
        <v>21</v>
      </c>
      <c r="H314" s="259" t="s">
        <v>15</v>
      </c>
      <c r="I314" s="256" t="s">
        <v>19</v>
      </c>
      <c r="J314" s="257" t="s">
        <v>21</v>
      </c>
      <c r="K314" s="259" t="s">
        <v>15</v>
      </c>
      <c r="L314" s="256" t="s">
        <v>19</v>
      </c>
      <c r="M314" s="257" t="s">
        <v>21</v>
      </c>
      <c r="N314" s="259" t="s">
        <v>15</v>
      </c>
      <c r="O314" s="256" t="s">
        <v>19</v>
      </c>
      <c r="P314" s="257" t="s">
        <v>21</v>
      </c>
      <c r="Q314" s="258" t="s">
        <v>15</v>
      </c>
      <c r="R314" s="256" t="s">
        <v>19</v>
      </c>
      <c r="S314" s="257" t="s">
        <v>21</v>
      </c>
      <c r="T314" s="259" t="s">
        <v>15</v>
      </c>
      <c r="U314" s="256" t="s">
        <v>19</v>
      </c>
      <c r="V314" s="257" t="s">
        <v>21</v>
      </c>
      <c r="W314" s="259" t="s">
        <v>15</v>
      </c>
      <c r="X314" s="256" t="s">
        <v>19</v>
      </c>
      <c r="Y314" s="257" t="s">
        <v>21</v>
      </c>
      <c r="Z314" s="259" t="s">
        <v>15</v>
      </c>
      <c r="AA314" s="256" t="s">
        <v>19</v>
      </c>
      <c r="AB314" s="257" t="s">
        <v>21</v>
      </c>
      <c r="AC314" s="259" t="s">
        <v>15</v>
      </c>
      <c r="AD314" s="256" t="s">
        <v>19</v>
      </c>
      <c r="AE314" s="257" t="s">
        <v>21</v>
      </c>
      <c r="AF314" s="259" t="s">
        <v>15</v>
      </c>
    </row>
    <row r="315" spans="1:348" x14ac:dyDescent="0.25">
      <c r="A315" s="246" t="s">
        <v>4</v>
      </c>
      <c r="B315" s="260" t="s">
        <v>16</v>
      </c>
      <c r="C315" s="261">
        <v>6521</v>
      </c>
      <c r="D315" s="262">
        <v>0</v>
      </c>
      <c r="E315" s="263">
        <v>6521</v>
      </c>
      <c r="F315" s="261">
        <v>11399</v>
      </c>
      <c r="G315" s="262">
        <v>12619</v>
      </c>
      <c r="H315" s="264">
        <v>24018</v>
      </c>
      <c r="I315" s="261">
        <v>14250</v>
      </c>
      <c r="J315" s="262">
        <v>2039</v>
      </c>
      <c r="K315" s="264">
        <v>16289</v>
      </c>
      <c r="L315" s="261">
        <v>10992</v>
      </c>
      <c r="M315" s="262">
        <v>3257</v>
      </c>
      <c r="N315" s="264">
        <v>14249</v>
      </c>
      <c r="O315" s="261">
        <v>54955</v>
      </c>
      <c r="P315" s="262">
        <v>6105</v>
      </c>
      <c r="Q315" s="263">
        <v>61060</v>
      </c>
      <c r="R315" s="261">
        <v>407</v>
      </c>
      <c r="S315" s="262">
        <v>0</v>
      </c>
      <c r="T315" s="264">
        <v>407</v>
      </c>
      <c r="U315" s="261">
        <v>41523</v>
      </c>
      <c r="V315" s="262">
        <v>1628</v>
      </c>
      <c r="W315" s="264">
        <v>43151</v>
      </c>
      <c r="X315" s="261">
        <v>39083</v>
      </c>
      <c r="Y315" s="262">
        <v>408</v>
      </c>
      <c r="Z315" s="264">
        <v>39491</v>
      </c>
      <c r="AA315" s="261">
        <v>21164</v>
      </c>
      <c r="AB315" s="262">
        <v>1628</v>
      </c>
      <c r="AC315" s="264">
        <v>22792</v>
      </c>
      <c r="AD315" s="265">
        <v>200294</v>
      </c>
      <c r="AE315" s="266">
        <v>27684</v>
      </c>
      <c r="AF315" s="267">
        <v>227978</v>
      </c>
      <c r="AG315" s="155"/>
      <c r="AH315" s="155"/>
      <c r="AI315" s="155"/>
    </row>
    <row r="316" spans="1:348" ht="14.4" thickBot="1" x14ac:dyDescent="0.3">
      <c r="A316" s="268"/>
      <c r="B316" s="269" t="s">
        <v>15</v>
      </c>
      <c r="C316" s="270">
        <v>6521</v>
      </c>
      <c r="D316" s="271">
        <v>0</v>
      </c>
      <c r="E316" s="272">
        <v>6521</v>
      </c>
      <c r="F316" s="270">
        <v>11399</v>
      </c>
      <c r="G316" s="271">
        <v>12619</v>
      </c>
      <c r="H316" s="273">
        <v>24018</v>
      </c>
      <c r="I316" s="270">
        <v>14250</v>
      </c>
      <c r="J316" s="271">
        <v>2039</v>
      </c>
      <c r="K316" s="273">
        <v>16289</v>
      </c>
      <c r="L316" s="270">
        <v>10992</v>
      </c>
      <c r="M316" s="271">
        <v>3257</v>
      </c>
      <c r="N316" s="273">
        <v>14249</v>
      </c>
      <c r="O316" s="270">
        <v>54955</v>
      </c>
      <c r="P316" s="271">
        <v>6105</v>
      </c>
      <c r="Q316" s="272">
        <v>61060</v>
      </c>
      <c r="R316" s="270">
        <v>407</v>
      </c>
      <c r="S316" s="271">
        <v>0</v>
      </c>
      <c r="T316" s="273">
        <v>407</v>
      </c>
      <c r="U316" s="270">
        <v>41523</v>
      </c>
      <c r="V316" s="271">
        <v>1628</v>
      </c>
      <c r="W316" s="273">
        <v>43151</v>
      </c>
      <c r="X316" s="270">
        <v>39083</v>
      </c>
      <c r="Y316" s="271">
        <v>408</v>
      </c>
      <c r="Z316" s="273">
        <v>39491</v>
      </c>
      <c r="AA316" s="270">
        <v>21164</v>
      </c>
      <c r="AB316" s="271">
        <v>1628</v>
      </c>
      <c r="AC316" s="273">
        <v>22792</v>
      </c>
      <c r="AD316" s="274">
        <v>200294</v>
      </c>
      <c r="AE316" s="275">
        <v>27684</v>
      </c>
      <c r="AF316" s="276">
        <v>227978</v>
      </c>
      <c r="AG316" s="155"/>
      <c r="AH316" s="155"/>
      <c r="AI316" s="155"/>
    </row>
    <row r="317" spans="1:348" x14ac:dyDescent="0.25">
      <c r="A317" s="246" t="s">
        <v>5</v>
      </c>
      <c r="B317" s="260" t="s">
        <v>16</v>
      </c>
      <c r="C317" s="261">
        <v>3030</v>
      </c>
      <c r="D317" s="262">
        <v>3</v>
      </c>
      <c r="E317" s="263">
        <v>3033</v>
      </c>
      <c r="F317" s="261">
        <v>34025</v>
      </c>
      <c r="G317" s="262">
        <v>29486</v>
      </c>
      <c r="H317" s="264">
        <v>63511</v>
      </c>
      <c r="I317" s="261">
        <v>32514</v>
      </c>
      <c r="J317" s="262">
        <v>3780</v>
      </c>
      <c r="K317" s="264">
        <v>36294</v>
      </c>
      <c r="L317" s="261">
        <v>6049</v>
      </c>
      <c r="M317" s="262">
        <v>3024</v>
      </c>
      <c r="N317" s="264">
        <v>9073</v>
      </c>
      <c r="O317" s="261">
        <v>79385</v>
      </c>
      <c r="P317" s="262">
        <v>11340</v>
      </c>
      <c r="Q317" s="263">
        <v>90725</v>
      </c>
      <c r="R317" s="261">
        <v>1512</v>
      </c>
      <c r="S317" s="262">
        <v>0</v>
      </c>
      <c r="T317" s="264">
        <v>1512</v>
      </c>
      <c r="U317" s="261">
        <v>91479</v>
      </c>
      <c r="V317" s="262">
        <v>7561</v>
      </c>
      <c r="W317" s="264">
        <v>99040</v>
      </c>
      <c r="X317" s="261">
        <v>71066</v>
      </c>
      <c r="Y317" s="262">
        <v>756</v>
      </c>
      <c r="Z317" s="264">
        <v>71822</v>
      </c>
      <c r="AA317" s="261">
        <v>51410</v>
      </c>
      <c r="AB317" s="262">
        <v>2268</v>
      </c>
      <c r="AC317" s="264">
        <v>53678</v>
      </c>
      <c r="AD317" s="265">
        <v>370470</v>
      </c>
      <c r="AE317" s="266">
        <v>58218</v>
      </c>
      <c r="AF317" s="267">
        <v>428688</v>
      </c>
      <c r="AG317" s="155"/>
      <c r="AH317" s="155"/>
      <c r="AI317" s="155"/>
    </row>
    <row r="318" spans="1:348" x14ac:dyDescent="0.25">
      <c r="A318" s="254"/>
      <c r="B318" s="277" t="s">
        <v>17</v>
      </c>
      <c r="C318" s="278">
        <v>756</v>
      </c>
      <c r="D318" s="279">
        <v>0</v>
      </c>
      <c r="E318" s="280">
        <v>756</v>
      </c>
      <c r="F318" s="278">
        <v>2268</v>
      </c>
      <c r="G318" s="279">
        <v>0</v>
      </c>
      <c r="H318" s="281">
        <v>2268</v>
      </c>
      <c r="I318" s="278">
        <v>756</v>
      </c>
      <c r="J318" s="279">
        <v>0</v>
      </c>
      <c r="K318" s="281">
        <v>756</v>
      </c>
      <c r="L318" s="278">
        <v>0</v>
      </c>
      <c r="M318" s="279">
        <v>0</v>
      </c>
      <c r="N318" s="281">
        <v>0</v>
      </c>
      <c r="O318" s="278">
        <v>3780</v>
      </c>
      <c r="P318" s="279">
        <v>756</v>
      </c>
      <c r="Q318" s="280">
        <v>4536</v>
      </c>
      <c r="R318" s="278">
        <v>5292</v>
      </c>
      <c r="S318" s="279">
        <v>3024</v>
      </c>
      <c r="T318" s="281">
        <v>8316</v>
      </c>
      <c r="U318" s="278">
        <v>4537</v>
      </c>
      <c r="V318" s="279">
        <v>0</v>
      </c>
      <c r="W318" s="281">
        <v>4537</v>
      </c>
      <c r="X318" s="278">
        <v>6804</v>
      </c>
      <c r="Y318" s="279">
        <v>0</v>
      </c>
      <c r="Z318" s="281">
        <v>6804</v>
      </c>
      <c r="AA318" s="278">
        <v>46872</v>
      </c>
      <c r="AB318" s="279">
        <v>756</v>
      </c>
      <c r="AC318" s="281">
        <v>47628</v>
      </c>
      <c r="AD318" s="282">
        <v>71065</v>
      </c>
      <c r="AE318" s="283">
        <v>4536</v>
      </c>
      <c r="AF318" s="284">
        <v>75601</v>
      </c>
      <c r="AG318" s="155"/>
      <c r="AH318" s="155"/>
      <c r="AI318" s="155"/>
    </row>
    <row r="319" spans="1:348" ht="14.4" thickBot="1" x14ac:dyDescent="0.3">
      <c r="A319" s="268"/>
      <c r="B319" s="269" t="s">
        <v>15</v>
      </c>
      <c r="C319" s="270">
        <v>3786</v>
      </c>
      <c r="D319" s="271">
        <v>3</v>
      </c>
      <c r="E319" s="272">
        <v>3789</v>
      </c>
      <c r="F319" s="270">
        <v>36293</v>
      </c>
      <c r="G319" s="271">
        <v>29486</v>
      </c>
      <c r="H319" s="273">
        <v>65779</v>
      </c>
      <c r="I319" s="270">
        <v>33270</v>
      </c>
      <c r="J319" s="271">
        <v>3780</v>
      </c>
      <c r="K319" s="273">
        <v>37050</v>
      </c>
      <c r="L319" s="270">
        <v>6049</v>
      </c>
      <c r="M319" s="271">
        <v>3024</v>
      </c>
      <c r="N319" s="273">
        <v>9073</v>
      </c>
      <c r="O319" s="270">
        <v>83165</v>
      </c>
      <c r="P319" s="271">
        <v>12096</v>
      </c>
      <c r="Q319" s="272">
        <v>95261</v>
      </c>
      <c r="R319" s="270">
        <v>6804</v>
      </c>
      <c r="S319" s="271">
        <v>3024</v>
      </c>
      <c r="T319" s="273">
        <v>9828</v>
      </c>
      <c r="U319" s="270">
        <v>96016</v>
      </c>
      <c r="V319" s="271">
        <v>7561</v>
      </c>
      <c r="W319" s="273">
        <v>103577</v>
      </c>
      <c r="X319" s="270">
        <v>77870</v>
      </c>
      <c r="Y319" s="271">
        <v>756</v>
      </c>
      <c r="Z319" s="273">
        <v>78626</v>
      </c>
      <c r="AA319" s="270">
        <v>98282</v>
      </c>
      <c r="AB319" s="271">
        <v>3024</v>
      </c>
      <c r="AC319" s="273">
        <v>101306</v>
      </c>
      <c r="AD319" s="274">
        <v>441535</v>
      </c>
      <c r="AE319" s="275">
        <v>62754</v>
      </c>
      <c r="AF319" s="276">
        <v>504289</v>
      </c>
      <c r="AG319" s="155"/>
      <c r="AH319" s="155"/>
      <c r="AI319" s="155"/>
    </row>
    <row r="320" spans="1:348" x14ac:dyDescent="0.25">
      <c r="A320" s="246" t="s">
        <v>6</v>
      </c>
      <c r="B320" s="260" t="s">
        <v>16</v>
      </c>
      <c r="C320" s="261">
        <v>2233</v>
      </c>
      <c r="D320" s="262">
        <v>0</v>
      </c>
      <c r="E320" s="263">
        <v>2233</v>
      </c>
      <c r="F320" s="261">
        <v>6697</v>
      </c>
      <c r="G320" s="262">
        <v>10603</v>
      </c>
      <c r="H320" s="264">
        <v>17300</v>
      </c>
      <c r="I320" s="261">
        <v>5585</v>
      </c>
      <c r="J320" s="262">
        <v>4465</v>
      </c>
      <c r="K320" s="264">
        <v>10050</v>
      </c>
      <c r="L320" s="261">
        <v>6139</v>
      </c>
      <c r="M320" s="262">
        <v>1116</v>
      </c>
      <c r="N320" s="264">
        <v>7255</v>
      </c>
      <c r="O320" s="261">
        <v>28460</v>
      </c>
      <c r="P320" s="262">
        <v>2232</v>
      </c>
      <c r="Q320" s="263">
        <v>30692</v>
      </c>
      <c r="R320" s="261">
        <v>0</v>
      </c>
      <c r="S320" s="262">
        <v>0</v>
      </c>
      <c r="T320" s="264">
        <v>0</v>
      </c>
      <c r="U320" s="261">
        <v>30132</v>
      </c>
      <c r="V320" s="262">
        <v>3348</v>
      </c>
      <c r="W320" s="264">
        <v>33480</v>
      </c>
      <c r="X320" s="261">
        <v>20651</v>
      </c>
      <c r="Y320" s="262">
        <v>561</v>
      </c>
      <c r="Z320" s="264">
        <v>21212</v>
      </c>
      <c r="AA320" s="261">
        <v>21204</v>
      </c>
      <c r="AB320" s="262">
        <v>0</v>
      </c>
      <c r="AC320" s="264">
        <v>21204</v>
      </c>
      <c r="AD320" s="265">
        <v>121101</v>
      </c>
      <c r="AE320" s="266">
        <v>22325</v>
      </c>
      <c r="AF320" s="267">
        <v>143426</v>
      </c>
      <c r="AG320" s="155"/>
      <c r="AH320" s="155"/>
      <c r="AI320" s="155"/>
    </row>
    <row r="321" spans="1:35" x14ac:dyDescent="0.25">
      <c r="A321" s="254"/>
      <c r="B321" s="277" t="s">
        <v>17</v>
      </c>
      <c r="C321" s="278">
        <v>2234</v>
      </c>
      <c r="D321" s="279">
        <v>0</v>
      </c>
      <c r="E321" s="280">
        <v>2234</v>
      </c>
      <c r="F321" s="278">
        <v>30135</v>
      </c>
      <c r="G321" s="279">
        <v>22878</v>
      </c>
      <c r="H321" s="281">
        <v>53013</v>
      </c>
      <c r="I321" s="278">
        <v>13952</v>
      </c>
      <c r="J321" s="279">
        <v>7814</v>
      </c>
      <c r="K321" s="281">
        <v>21766</v>
      </c>
      <c r="L321" s="278">
        <v>15624</v>
      </c>
      <c r="M321" s="279">
        <v>3349</v>
      </c>
      <c r="N321" s="281">
        <v>18973</v>
      </c>
      <c r="O321" s="278">
        <v>30692</v>
      </c>
      <c r="P321" s="279">
        <v>2232</v>
      </c>
      <c r="Q321" s="280">
        <v>32924</v>
      </c>
      <c r="R321" s="278">
        <v>5581</v>
      </c>
      <c r="S321" s="279">
        <v>1674</v>
      </c>
      <c r="T321" s="281">
        <v>7255</v>
      </c>
      <c r="U321" s="278">
        <v>60268</v>
      </c>
      <c r="V321" s="279">
        <v>1116</v>
      </c>
      <c r="W321" s="281">
        <v>61384</v>
      </c>
      <c r="X321" s="278">
        <v>45763</v>
      </c>
      <c r="Y321" s="279">
        <v>1674</v>
      </c>
      <c r="Z321" s="281">
        <v>47437</v>
      </c>
      <c r="AA321" s="278">
        <v>59706</v>
      </c>
      <c r="AB321" s="279">
        <v>3906</v>
      </c>
      <c r="AC321" s="281">
        <v>63612</v>
      </c>
      <c r="AD321" s="282">
        <v>263955</v>
      </c>
      <c r="AE321" s="283">
        <v>44643</v>
      </c>
      <c r="AF321" s="284">
        <v>308598</v>
      </c>
      <c r="AG321" s="155"/>
      <c r="AH321" s="155"/>
      <c r="AI321" s="155"/>
    </row>
    <row r="322" spans="1:35" ht="14.4" thickBot="1" x14ac:dyDescent="0.3">
      <c r="A322" s="268"/>
      <c r="B322" s="269" t="s">
        <v>15</v>
      </c>
      <c r="C322" s="270">
        <v>4467</v>
      </c>
      <c r="D322" s="271">
        <v>0</v>
      </c>
      <c r="E322" s="272">
        <v>4467</v>
      </c>
      <c r="F322" s="270">
        <v>36832</v>
      </c>
      <c r="G322" s="271">
        <v>33481</v>
      </c>
      <c r="H322" s="273">
        <v>70313</v>
      </c>
      <c r="I322" s="270">
        <v>19537</v>
      </c>
      <c r="J322" s="271">
        <v>12279</v>
      </c>
      <c r="K322" s="273">
        <v>31816</v>
      </c>
      <c r="L322" s="270">
        <v>21763</v>
      </c>
      <c r="M322" s="271">
        <v>4465</v>
      </c>
      <c r="N322" s="273">
        <v>26228</v>
      </c>
      <c r="O322" s="270">
        <v>59152</v>
      </c>
      <c r="P322" s="271">
        <v>4464</v>
      </c>
      <c r="Q322" s="272">
        <v>63616</v>
      </c>
      <c r="R322" s="270">
        <v>5581</v>
      </c>
      <c r="S322" s="271">
        <v>1674</v>
      </c>
      <c r="T322" s="273">
        <v>7255</v>
      </c>
      <c r="U322" s="270">
        <v>90400</v>
      </c>
      <c r="V322" s="271">
        <v>4464</v>
      </c>
      <c r="W322" s="273">
        <v>94864</v>
      </c>
      <c r="X322" s="270">
        <v>66414</v>
      </c>
      <c r="Y322" s="271">
        <v>2235</v>
      </c>
      <c r="Z322" s="273">
        <v>68649</v>
      </c>
      <c r="AA322" s="270">
        <v>80910</v>
      </c>
      <c r="AB322" s="271">
        <v>3906</v>
      </c>
      <c r="AC322" s="273">
        <v>84816</v>
      </c>
      <c r="AD322" s="274">
        <v>385056</v>
      </c>
      <c r="AE322" s="275">
        <v>66968</v>
      </c>
      <c r="AF322" s="276">
        <v>452024</v>
      </c>
      <c r="AG322" s="155"/>
      <c r="AH322" s="155"/>
      <c r="AI322" s="155"/>
    </row>
    <row r="323" spans="1:35" x14ac:dyDescent="0.25">
      <c r="A323" s="246" t="s">
        <v>7</v>
      </c>
      <c r="B323" s="260" t="s">
        <v>16</v>
      </c>
      <c r="C323" s="261">
        <v>568</v>
      </c>
      <c r="D323" s="262">
        <v>846</v>
      </c>
      <c r="E323" s="263">
        <v>1414</v>
      </c>
      <c r="F323" s="261">
        <v>3104</v>
      </c>
      <c r="G323" s="262">
        <v>2258</v>
      </c>
      <c r="H323" s="264">
        <v>5362</v>
      </c>
      <c r="I323" s="261">
        <v>1131</v>
      </c>
      <c r="J323" s="262">
        <v>564</v>
      </c>
      <c r="K323" s="264">
        <v>1695</v>
      </c>
      <c r="L323" s="261">
        <v>6205</v>
      </c>
      <c r="M323" s="262">
        <v>282</v>
      </c>
      <c r="N323" s="264">
        <v>6487</v>
      </c>
      <c r="O323" s="261">
        <v>4231</v>
      </c>
      <c r="P323" s="262">
        <v>564</v>
      </c>
      <c r="Q323" s="263">
        <v>4795</v>
      </c>
      <c r="R323" s="261">
        <v>0</v>
      </c>
      <c r="S323" s="262">
        <v>0</v>
      </c>
      <c r="T323" s="264">
        <v>0</v>
      </c>
      <c r="U323" s="261">
        <v>5640</v>
      </c>
      <c r="V323" s="262">
        <v>0</v>
      </c>
      <c r="W323" s="264">
        <v>5640</v>
      </c>
      <c r="X323" s="261">
        <v>4232</v>
      </c>
      <c r="Y323" s="262">
        <v>0</v>
      </c>
      <c r="Z323" s="264">
        <v>4232</v>
      </c>
      <c r="AA323" s="261">
        <v>5358</v>
      </c>
      <c r="AB323" s="262">
        <v>564</v>
      </c>
      <c r="AC323" s="264">
        <v>5922</v>
      </c>
      <c r="AD323" s="265">
        <v>30469</v>
      </c>
      <c r="AE323" s="266">
        <v>5078</v>
      </c>
      <c r="AF323" s="267">
        <v>35547</v>
      </c>
      <c r="AG323" s="155"/>
      <c r="AH323" s="155"/>
      <c r="AI323" s="155"/>
    </row>
    <row r="324" spans="1:35" x14ac:dyDescent="0.25">
      <c r="A324" s="254"/>
      <c r="B324" s="277" t="s">
        <v>17</v>
      </c>
      <c r="C324" s="278">
        <v>3668</v>
      </c>
      <c r="D324" s="279">
        <v>847</v>
      </c>
      <c r="E324" s="280">
        <v>4515</v>
      </c>
      <c r="F324" s="278">
        <v>9313</v>
      </c>
      <c r="G324" s="279">
        <v>7332</v>
      </c>
      <c r="H324" s="281">
        <v>16645</v>
      </c>
      <c r="I324" s="278">
        <v>4797</v>
      </c>
      <c r="J324" s="279">
        <v>2820</v>
      </c>
      <c r="K324" s="281">
        <v>7617</v>
      </c>
      <c r="L324" s="278">
        <v>20023</v>
      </c>
      <c r="M324" s="279">
        <v>846</v>
      </c>
      <c r="N324" s="281">
        <v>20869</v>
      </c>
      <c r="O324" s="278">
        <v>24535</v>
      </c>
      <c r="P324" s="279">
        <v>4230</v>
      </c>
      <c r="Q324" s="280">
        <v>28765</v>
      </c>
      <c r="R324" s="278">
        <v>9588</v>
      </c>
      <c r="S324" s="279">
        <v>1976</v>
      </c>
      <c r="T324" s="281">
        <v>11564</v>
      </c>
      <c r="U324" s="278">
        <v>16643</v>
      </c>
      <c r="V324" s="279">
        <v>846</v>
      </c>
      <c r="W324" s="281">
        <v>17489</v>
      </c>
      <c r="X324" s="278">
        <v>16362</v>
      </c>
      <c r="Y324" s="279">
        <v>1128</v>
      </c>
      <c r="Z324" s="281">
        <v>17490</v>
      </c>
      <c r="AA324" s="278">
        <v>27072</v>
      </c>
      <c r="AB324" s="279">
        <v>1128</v>
      </c>
      <c r="AC324" s="281">
        <v>28200</v>
      </c>
      <c r="AD324" s="282">
        <v>132001</v>
      </c>
      <c r="AE324" s="283">
        <v>21153</v>
      </c>
      <c r="AF324" s="284">
        <v>153154</v>
      </c>
      <c r="AG324" s="155"/>
      <c r="AH324" s="155"/>
      <c r="AI324" s="155"/>
    </row>
    <row r="325" spans="1:35" ht="14.4" thickBot="1" x14ac:dyDescent="0.3">
      <c r="A325" s="268"/>
      <c r="B325" s="269" t="s">
        <v>15</v>
      </c>
      <c r="C325" s="270">
        <v>4236</v>
      </c>
      <c r="D325" s="271">
        <v>1693</v>
      </c>
      <c r="E325" s="272">
        <v>5929</v>
      </c>
      <c r="F325" s="270">
        <v>12417</v>
      </c>
      <c r="G325" s="271">
        <v>9590</v>
      </c>
      <c r="H325" s="273">
        <v>22007</v>
      </c>
      <c r="I325" s="270">
        <v>5928</v>
      </c>
      <c r="J325" s="271">
        <v>3384</v>
      </c>
      <c r="K325" s="273">
        <v>9312</v>
      </c>
      <c r="L325" s="270">
        <v>26228</v>
      </c>
      <c r="M325" s="271">
        <v>1128</v>
      </c>
      <c r="N325" s="273">
        <v>27356</v>
      </c>
      <c r="O325" s="270">
        <v>28766</v>
      </c>
      <c r="P325" s="271">
        <v>4794</v>
      </c>
      <c r="Q325" s="272">
        <v>33560</v>
      </c>
      <c r="R325" s="270">
        <v>9588</v>
      </c>
      <c r="S325" s="271">
        <v>1976</v>
      </c>
      <c r="T325" s="273">
        <v>11564</v>
      </c>
      <c r="U325" s="270">
        <v>22283</v>
      </c>
      <c r="V325" s="271">
        <v>846</v>
      </c>
      <c r="W325" s="273">
        <v>23129</v>
      </c>
      <c r="X325" s="270">
        <v>20594</v>
      </c>
      <c r="Y325" s="271">
        <v>1128</v>
      </c>
      <c r="Z325" s="273">
        <v>21722</v>
      </c>
      <c r="AA325" s="270">
        <v>32430</v>
      </c>
      <c r="AB325" s="271">
        <v>1692</v>
      </c>
      <c r="AC325" s="273">
        <v>34122</v>
      </c>
      <c r="AD325" s="274">
        <v>162470</v>
      </c>
      <c r="AE325" s="275">
        <v>26231</v>
      </c>
      <c r="AF325" s="276">
        <v>188701</v>
      </c>
      <c r="AG325" s="155"/>
      <c r="AH325" s="155"/>
      <c r="AI325" s="155"/>
    </row>
    <row r="326" spans="1:35" x14ac:dyDescent="0.25">
      <c r="A326" s="246" t="s">
        <v>8</v>
      </c>
      <c r="B326" s="260" t="s">
        <v>16</v>
      </c>
      <c r="C326" s="261">
        <v>2054</v>
      </c>
      <c r="D326" s="262">
        <v>1368</v>
      </c>
      <c r="E326" s="263">
        <v>3422</v>
      </c>
      <c r="F326" s="261">
        <v>12314</v>
      </c>
      <c r="G326" s="262">
        <v>17103</v>
      </c>
      <c r="H326" s="264">
        <v>29417</v>
      </c>
      <c r="I326" s="261">
        <v>4106</v>
      </c>
      <c r="J326" s="262">
        <v>3762</v>
      </c>
      <c r="K326" s="264">
        <v>7868</v>
      </c>
      <c r="L326" s="261">
        <v>3079</v>
      </c>
      <c r="M326" s="262">
        <v>1026</v>
      </c>
      <c r="N326" s="264">
        <v>4105</v>
      </c>
      <c r="O326" s="261">
        <v>35568</v>
      </c>
      <c r="P326" s="262">
        <v>2052</v>
      </c>
      <c r="Q326" s="263">
        <v>37620</v>
      </c>
      <c r="R326" s="261">
        <v>1711</v>
      </c>
      <c r="S326" s="262">
        <v>0</v>
      </c>
      <c r="T326" s="264">
        <v>1711</v>
      </c>
      <c r="U326" s="261">
        <v>25998</v>
      </c>
      <c r="V326" s="262">
        <v>1710</v>
      </c>
      <c r="W326" s="264">
        <v>27708</v>
      </c>
      <c r="X326" s="261">
        <v>12321</v>
      </c>
      <c r="Y326" s="262">
        <v>0</v>
      </c>
      <c r="Z326" s="264">
        <v>12321</v>
      </c>
      <c r="AA326" s="261">
        <v>13339</v>
      </c>
      <c r="AB326" s="262">
        <v>1026</v>
      </c>
      <c r="AC326" s="264">
        <v>14365</v>
      </c>
      <c r="AD326" s="265">
        <v>110490</v>
      </c>
      <c r="AE326" s="266">
        <v>28047</v>
      </c>
      <c r="AF326" s="267">
        <v>138537</v>
      </c>
      <c r="AG326" s="155"/>
      <c r="AH326" s="155"/>
      <c r="AI326" s="155"/>
    </row>
    <row r="327" spans="1:35" x14ac:dyDescent="0.25">
      <c r="A327" s="254"/>
      <c r="B327" s="277" t="s">
        <v>17</v>
      </c>
      <c r="C327" s="278">
        <v>4107</v>
      </c>
      <c r="D327" s="279">
        <v>684</v>
      </c>
      <c r="E327" s="280">
        <v>4791</v>
      </c>
      <c r="F327" s="278">
        <v>25651</v>
      </c>
      <c r="G327" s="279">
        <v>13340</v>
      </c>
      <c r="H327" s="281">
        <v>38991</v>
      </c>
      <c r="I327" s="278">
        <v>6157</v>
      </c>
      <c r="J327" s="279">
        <v>2396</v>
      </c>
      <c r="K327" s="281">
        <v>8553</v>
      </c>
      <c r="L327" s="278">
        <v>9919</v>
      </c>
      <c r="M327" s="279">
        <v>2394</v>
      </c>
      <c r="N327" s="281">
        <v>12313</v>
      </c>
      <c r="O327" s="278">
        <v>12655</v>
      </c>
      <c r="P327" s="279">
        <v>1371</v>
      </c>
      <c r="Q327" s="280">
        <v>14026</v>
      </c>
      <c r="R327" s="278">
        <v>20178</v>
      </c>
      <c r="S327" s="279">
        <v>4447</v>
      </c>
      <c r="T327" s="281">
        <v>24625</v>
      </c>
      <c r="U327" s="278">
        <v>20180</v>
      </c>
      <c r="V327" s="279">
        <v>684</v>
      </c>
      <c r="W327" s="281">
        <v>20864</v>
      </c>
      <c r="X327" s="278">
        <v>19840</v>
      </c>
      <c r="Y327" s="279">
        <v>342</v>
      </c>
      <c r="Z327" s="281">
        <v>20182</v>
      </c>
      <c r="AA327" s="278">
        <v>24967</v>
      </c>
      <c r="AB327" s="279">
        <v>8208</v>
      </c>
      <c r="AC327" s="281">
        <v>33175</v>
      </c>
      <c r="AD327" s="282">
        <v>143654</v>
      </c>
      <c r="AE327" s="283">
        <v>33866</v>
      </c>
      <c r="AF327" s="284">
        <v>177520</v>
      </c>
      <c r="AG327" s="155"/>
      <c r="AH327" s="155"/>
      <c r="AI327" s="155"/>
    </row>
    <row r="328" spans="1:35" ht="14.4" thickBot="1" x14ac:dyDescent="0.3">
      <c r="A328" s="268"/>
      <c r="B328" s="269" t="s">
        <v>15</v>
      </c>
      <c r="C328" s="270">
        <v>6161</v>
      </c>
      <c r="D328" s="271">
        <v>2052</v>
      </c>
      <c r="E328" s="272">
        <v>8213</v>
      </c>
      <c r="F328" s="270">
        <v>37965</v>
      </c>
      <c r="G328" s="271">
        <v>30443</v>
      </c>
      <c r="H328" s="273">
        <v>68408</v>
      </c>
      <c r="I328" s="270">
        <v>10263</v>
      </c>
      <c r="J328" s="271">
        <v>6158</v>
      </c>
      <c r="K328" s="273">
        <v>16421</v>
      </c>
      <c r="L328" s="270">
        <v>12998</v>
      </c>
      <c r="M328" s="271">
        <v>3420</v>
      </c>
      <c r="N328" s="273">
        <v>16418</v>
      </c>
      <c r="O328" s="270">
        <v>48223</v>
      </c>
      <c r="P328" s="271">
        <v>3423</v>
      </c>
      <c r="Q328" s="272">
        <v>51646</v>
      </c>
      <c r="R328" s="270">
        <v>21889</v>
      </c>
      <c r="S328" s="271">
        <v>4447</v>
      </c>
      <c r="T328" s="273">
        <v>26336</v>
      </c>
      <c r="U328" s="270">
        <v>46178</v>
      </c>
      <c r="V328" s="271">
        <v>2394</v>
      </c>
      <c r="W328" s="273">
        <v>48572</v>
      </c>
      <c r="X328" s="270">
        <v>32161</v>
      </c>
      <c r="Y328" s="271">
        <v>342</v>
      </c>
      <c r="Z328" s="273">
        <v>32503</v>
      </c>
      <c r="AA328" s="270">
        <v>38306</v>
      </c>
      <c r="AB328" s="271">
        <v>9234</v>
      </c>
      <c r="AC328" s="273">
        <v>47540</v>
      </c>
      <c r="AD328" s="274">
        <v>254144</v>
      </c>
      <c r="AE328" s="275">
        <v>61913</v>
      </c>
      <c r="AF328" s="276">
        <v>316057</v>
      </c>
      <c r="AG328" s="155"/>
      <c r="AH328" s="155"/>
      <c r="AI328" s="155"/>
    </row>
    <row r="329" spans="1:35" x14ac:dyDescent="0.25">
      <c r="A329" s="246" t="s">
        <v>9</v>
      </c>
      <c r="B329" s="260" t="s">
        <v>16</v>
      </c>
      <c r="C329" s="261">
        <v>1133</v>
      </c>
      <c r="D329" s="262">
        <v>285</v>
      </c>
      <c r="E329" s="263">
        <v>1418</v>
      </c>
      <c r="F329" s="261">
        <v>1416</v>
      </c>
      <c r="G329" s="262">
        <v>5943</v>
      </c>
      <c r="H329" s="264">
        <v>7359</v>
      </c>
      <c r="I329" s="261">
        <v>3114</v>
      </c>
      <c r="J329" s="262">
        <v>283</v>
      </c>
      <c r="K329" s="264">
        <v>3397</v>
      </c>
      <c r="L329" s="261">
        <v>850</v>
      </c>
      <c r="M329" s="262">
        <v>566</v>
      </c>
      <c r="N329" s="264">
        <v>1416</v>
      </c>
      <c r="O329" s="261">
        <v>7358</v>
      </c>
      <c r="P329" s="262">
        <v>0</v>
      </c>
      <c r="Q329" s="263">
        <v>7358</v>
      </c>
      <c r="R329" s="261">
        <v>285</v>
      </c>
      <c r="S329" s="262">
        <v>283</v>
      </c>
      <c r="T329" s="264">
        <v>568</v>
      </c>
      <c r="U329" s="261">
        <v>6793</v>
      </c>
      <c r="V329" s="262">
        <v>566</v>
      </c>
      <c r="W329" s="264">
        <v>7359</v>
      </c>
      <c r="X329" s="261">
        <v>9058</v>
      </c>
      <c r="Y329" s="262">
        <v>0</v>
      </c>
      <c r="Z329" s="264">
        <v>9058</v>
      </c>
      <c r="AA329" s="261">
        <v>9339</v>
      </c>
      <c r="AB329" s="262">
        <v>849</v>
      </c>
      <c r="AC329" s="264">
        <v>10188</v>
      </c>
      <c r="AD329" s="265">
        <v>39346</v>
      </c>
      <c r="AE329" s="266">
        <v>8775</v>
      </c>
      <c r="AF329" s="267">
        <v>48121</v>
      </c>
      <c r="AG329" s="155"/>
      <c r="AH329" s="155"/>
      <c r="AI329" s="155"/>
    </row>
    <row r="330" spans="1:35" x14ac:dyDescent="0.25">
      <c r="A330" s="254"/>
      <c r="B330" s="277" t="s">
        <v>17</v>
      </c>
      <c r="C330" s="278">
        <v>2832</v>
      </c>
      <c r="D330" s="279">
        <v>1132</v>
      </c>
      <c r="E330" s="280">
        <v>3964</v>
      </c>
      <c r="F330" s="278">
        <v>8773</v>
      </c>
      <c r="G330" s="279">
        <v>15566</v>
      </c>
      <c r="H330" s="281">
        <v>24339</v>
      </c>
      <c r="I330" s="278">
        <v>5944</v>
      </c>
      <c r="J330" s="279">
        <v>2265</v>
      </c>
      <c r="K330" s="281">
        <v>8209</v>
      </c>
      <c r="L330" s="278">
        <v>16700</v>
      </c>
      <c r="M330" s="279">
        <v>3399</v>
      </c>
      <c r="N330" s="281">
        <v>20099</v>
      </c>
      <c r="O330" s="278">
        <v>13584</v>
      </c>
      <c r="P330" s="279">
        <v>3396</v>
      </c>
      <c r="Q330" s="280">
        <v>16980</v>
      </c>
      <c r="R330" s="278">
        <v>11037</v>
      </c>
      <c r="S330" s="279">
        <v>2830</v>
      </c>
      <c r="T330" s="281">
        <v>13867</v>
      </c>
      <c r="U330" s="278">
        <v>24058</v>
      </c>
      <c r="V330" s="279">
        <v>4529</v>
      </c>
      <c r="W330" s="281">
        <v>28587</v>
      </c>
      <c r="X330" s="278">
        <v>28584</v>
      </c>
      <c r="Y330" s="279">
        <v>1416</v>
      </c>
      <c r="Z330" s="281">
        <v>30000</v>
      </c>
      <c r="AA330" s="278">
        <v>49526</v>
      </c>
      <c r="AB330" s="279">
        <v>10756</v>
      </c>
      <c r="AC330" s="281">
        <v>60282</v>
      </c>
      <c r="AD330" s="282">
        <v>161038</v>
      </c>
      <c r="AE330" s="283">
        <v>45289</v>
      </c>
      <c r="AF330" s="284">
        <v>206327</v>
      </c>
      <c r="AG330" s="155"/>
      <c r="AH330" s="155"/>
      <c r="AI330" s="155"/>
    </row>
    <row r="331" spans="1:35" ht="14.4" thickBot="1" x14ac:dyDescent="0.3">
      <c r="A331" s="268"/>
      <c r="B331" s="269" t="s">
        <v>15</v>
      </c>
      <c r="C331" s="270">
        <v>3965</v>
      </c>
      <c r="D331" s="271">
        <v>1417</v>
      </c>
      <c r="E331" s="272">
        <v>5382</v>
      </c>
      <c r="F331" s="270">
        <v>10189</v>
      </c>
      <c r="G331" s="271">
        <v>21509</v>
      </c>
      <c r="H331" s="273">
        <v>31698</v>
      </c>
      <c r="I331" s="270">
        <v>9058</v>
      </c>
      <c r="J331" s="271">
        <v>2548</v>
      </c>
      <c r="K331" s="273">
        <v>11606</v>
      </c>
      <c r="L331" s="270">
        <v>17550</v>
      </c>
      <c r="M331" s="271">
        <v>3965</v>
      </c>
      <c r="N331" s="273">
        <v>21515</v>
      </c>
      <c r="O331" s="270">
        <v>20942</v>
      </c>
      <c r="P331" s="271">
        <v>3396</v>
      </c>
      <c r="Q331" s="272">
        <v>24338</v>
      </c>
      <c r="R331" s="270">
        <v>11322</v>
      </c>
      <c r="S331" s="271">
        <v>3113</v>
      </c>
      <c r="T331" s="273">
        <v>14435</v>
      </c>
      <c r="U331" s="270">
        <v>30851</v>
      </c>
      <c r="V331" s="271">
        <v>5095</v>
      </c>
      <c r="W331" s="273">
        <v>35946</v>
      </c>
      <c r="X331" s="270">
        <v>37642</v>
      </c>
      <c r="Y331" s="271">
        <v>1416</v>
      </c>
      <c r="Z331" s="273">
        <v>39058</v>
      </c>
      <c r="AA331" s="270">
        <v>58865</v>
      </c>
      <c r="AB331" s="271">
        <v>11605</v>
      </c>
      <c r="AC331" s="273">
        <v>70470</v>
      </c>
      <c r="AD331" s="274">
        <v>200384</v>
      </c>
      <c r="AE331" s="275">
        <v>54064</v>
      </c>
      <c r="AF331" s="276">
        <v>254448</v>
      </c>
      <c r="AG331" s="155"/>
      <c r="AH331" s="155"/>
      <c r="AI331" s="155"/>
    </row>
    <row r="332" spans="1:35" x14ac:dyDescent="0.25">
      <c r="A332" s="246" t="s">
        <v>10</v>
      </c>
      <c r="B332" s="260" t="s">
        <v>16</v>
      </c>
      <c r="C332" s="261">
        <v>2073</v>
      </c>
      <c r="D332" s="262">
        <v>0</v>
      </c>
      <c r="E332" s="263">
        <v>2073</v>
      </c>
      <c r="F332" s="261">
        <v>9326</v>
      </c>
      <c r="G332" s="262">
        <v>10878</v>
      </c>
      <c r="H332" s="264">
        <v>20204</v>
      </c>
      <c r="I332" s="261">
        <v>4145</v>
      </c>
      <c r="J332" s="262">
        <v>0</v>
      </c>
      <c r="K332" s="264">
        <v>4145</v>
      </c>
      <c r="L332" s="261">
        <v>1039</v>
      </c>
      <c r="M332" s="262">
        <v>518</v>
      </c>
      <c r="N332" s="264">
        <v>1557</v>
      </c>
      <c r="O332" s="261">
        <v>24347</v>
      </c>
      <c r="P332" s="262">
        <v>0</v>
      </c>
      <c r="Q332" s="263">
        <v>24347</v>
      </c>
      <c r="R332" s="261">
        <v>10878</v>
      </c>
      <c r="S332" s="262">
        <v>0</v>
      </c>
      <c r="T332" s="264">
        <v>10878</v>
      </c>
      <c r="U332" s="261">
        <v>17613</v>
      </c>
      <c r="V332" s="262">
        <v>0</v>
      </c>
      <c r="W332" s="264">
        <v>17613</v>
      </c>
      <c r="X332" s="261">
        <v>10360</v>
      </c>
      <c r="Y332" s="262">
        <v>0</v>
      </c>
      <c r="Z332" s="264">
        <v>10360</v>
      </c>
      <c r="AA332" s="261">
        <v>4662</v>
      </c>
      <c r="AB332" s="262">
        <v>0</v>
      </c>
      <c r="AC332" s="264">
        <v>4662</v>
      </c>
      <c r="AD332" s="265">
        <v>84443</v>
      </c>
      <c r="AE332" s="266">
        <v>11396</v>
      </c>
      <c r="AF332" s="267">
        <v>95839</v>
      </c>
      <c r="AG332" s="155"/>
      <c r="AH332" s="155"/>
      <c r="AI332" s="155"/>
    </row>
    <row r="333" spans="1:35" x14ac:dyDescent="0.25">
      <c r="A333" s="254"/>
      <c r="B333" s="277" t="s">
        <v>17</v>
      </c>
      <c r="C333" s="278">
        <v>2590</v>
      </c>
      <c r="D333" s="279">
        <v>1036</v>
      </c>
      <c r="E333" s="280">
        <v>3626</v>
      </c>
      <c r="F333" s="278">
        <v>4146</v>
      </c>
      <c r="G333" s="279">
        <v>3626</v>
      </c>
      <c r="H333" s="281">
        <v>7772</v>
      </c>
      <c r="I333" s="278">
        <v>7252</v>
      </c>
      <c r="J333" s="279">
        <v>0</v>
      </c>
      <c r="K333" s="281">
        <v>7252</v>
      </c>
      <c r="L333" s="278">
        <v>2072</v>
      </c>
      <c r="M333" s="279">
        <v>0</v>
      </c>
      <c r="N333" s="281">
        <v>2072</v>
      </c>
      <c r="O333" s="278">
        <v>17612</v>
      </c>
      <c r="P333" s="279">
        <v>0</v>
      </c>
      <c r="Q333" s="280">
        <v>17612</v>
      </c>
      <c r="R333" s="278">
        <v>39368</v>
      </c>
      <c r="S333" s="279">
        <v>1554</v>
      </c>
      <c r="T333" s="281">
        <v>40922</v>
      </c>
      <c r="U333" s="278">
        <v>25383</v>
      </c>
      <c r="V333" s="279">
        <v>0</v>
      </c>
      <c r="W333" s="281">
        <v>25383</v>
      </c>
      <c r="X333" s="278">
        <v>19685</v>
      </c>
      <c r="Y333" s="279">
        <v>0</v>
      </c>
      <c r="Z333" s="281">
        <v>19685</v>
      </c>
      <c r="AA333" s="278">
        <v>31598</v>
      </c>
      <c r="AB333" s="279">
        <v>2590</v>
      </c>
      <c r="AC333" s="281">
        <v>34188</v>
      </c>
      <c r="AD333" s="282">
        <v>149706</v>
      </c>
      <c r="AE333" s="283">
        <v>8806</v>
      </c>
      <c r="AF333" s="284">
        <v>158512</v>
      </c>
      <c r="AG333" s="155"/>
      <c r="AH333" s="155"/>
      <c r="AI333" s="155"/>
    </row>
    <row r="334" spans="1:35" ht="14.4" thickBot="1" x14ac:dyDescent="0.3">
      <c r="A334" s="268"/>
      <c r="B334" s="269" t="s">
        <v>15</v>
      </c>
      <c r="C334" s="270">
        <v>4663</v>
      </c>
      <c r="D334" s="271">
        <v>1036</v>
      </c>
      <c r="E334" s="272">
        <v>5699</v>
      </c>
      <c r="F334" s="270">
        <v>13472</v>
      </c>
      <c r="G334" s="271">
        <v>14504</v>
      </c>
      <c r="H334" s="273">
        <v>27976</v>
      </c>
      <c r="I334" s="270">
        <v>11397</v>
      </c>
      <c r="J334" s="271">
        <v>0</v>
      </c>
      <c r="K334" s="273">
        <v>11397</v>
      </c>
      <c r="L334" s="270">
        <v>3111</v>
      </c>
      <c r="M334" s="271">
        <v>518</v>
      </c>
      <c r="N334" s="273">
        <v>3629</v>
      </c>
      <c r="O334" s="270">
        <v>41959</v>
      </c>
      <c r="P334" s="271">
        <v>0</v>
      </c>
      <c r="Q334" s="272">
        <v>41959</v>
      </c>
      <c r="R334" s="270">
        <v>50246</v>
      </c>
      <c r="S334" s="271">
        <v>1554</v>
      </c>
      <c r="T334" s="273">
        <v>51800</v>
      </c>
      <c r="U334" s="270">
        <v>42996</v>
      </c>
      <c r="V334" s="271">
        <v>0</v>
      </c>
      <c r="W334" s="273">
        <v>42996</v>
      </c>
      <c r="X334" s="270">
        <v>30045</v>
      </c>
      <c r="Y334" s="271">
        <v>0</v>
      </c>
      <c r="Z334" s="273">
        <v>30045</v>
      </c>
      <c r="AA334" s="270">
        <v>36260</v>
      </c>
      <c r="AB334" s="271">
        <v>2590</v>
      </c>
      <c r="AC334" s="273">
        <v>38850</v>
      </c>
      <c r="AD334" s="274">
        <v>234149</v>
      </c>
      <c r="AE334" s="275">
        <v>20202</v>
      </c>
      <c r="AF334" s="276">
        <v>254351</v>
      </c>
      <c r="AG334" s="155"/>
      <c r="AH334" s="155"/>
      <c r="AI334" s="155"/>
    </row>
    <row r="335" spans="1:35" x14ac:dyDescent="0.25">
      <c r="A335" s="246" t="s">
        <v>11</v>
      </c>
      <c r="B335" s="260" t="s">
        <v>16</v>
      </c>
      <c r="C335" s="261">
        <v>1056</v>
      </c>
      <c r="D335" s="262">
        <v>0</v>
      </c>
      <c r="E335" s="263">
        <v>1056</v>
      </c>
      <c r="F335" s="261">
        <v>2321</v>
      </c>
      <c r="G335" s="262">
        <v>4220</v>
      </c>
      <c r="H335" s="264">
        <v>6541</v>
      </c>
      <c r="I335" s="261">
        <v>2743</v>
      </c>
      <c r="J335" s="262">
        <v>422</v>
      </c>
      <c r="K335" s="264">
        <v>3165</v>
      </c>
      <c r="L335" s="261">
        <v>633</v>
      </c>
      <c r="M335" s="262">
        <v>211</v>
      </c>
      <c r="N335" s="264">
        <v>844</v>
      </c>
      <c r="O335" s="261">
        <v>5697</v>
      </c>
      <c r="P335" s="262">
        <v>211</v>
      </c>
      <c r="Q335" s="263">
        <v>5908</v>
      </c>
      <c r="R335" s="261">
        <v>422</v>
      </c>
      <c r="S335" s="262">
        <v>0</v>
      </c>
      <c r="T335" s="264">
        <v>422</v>
      </c>
      <c r="U335" s="261">
        <v>1899</v>
      </c>
      <c r="V335" s="262">
        <v>0</v>
      </c>
      <c r="W335" s="264">
        <v>1899</v>
      </c>
      <c r="X335" s="261">
        <v>844</v>
      </c>
      <c r="Y335" s="262">
        <v>0</v>
      </c>
      <c r="Z335" s="264">
        <v>844</v>
      </c>
      <c r="AA335" s="261">
        <v>1266</v>
      </c>
      <c r="AB335" s="262">
        <v>0</v>
      </c>
      <c r="AC335" s="264">
        <v>1266</v>
      </c>
      <c r="AD335" s="265">
        <v>16881</v>
      </c>
      <c r="AE335" s="266">
        <v>5064</v>
      </c>
      <c r="AF335" s="267">
        <v>21945</v>
      </c>
      <c r="AG335" s="155"/>
      <c r="AH335" s="155"/>
      <c r="AI335" s="155"/>
    </row>
    <row r="336" spans="1:35" x14ac:dyDescent="0.25">
      <c r="A336" s="254"/>
      <c r="B336" s="277" t="s">
        <v>17</v>
      </c>
      <c r="C336" s="278">
        <v>3377</v>
      </c>
      <c r="D336" s="279">
        <v>844</v>
      </c>
      <c r="E336" s="280">
        <v>4221</v>
      </c>
      <c r="F336" s="278">
        <v>12453</v>
      </c>
      <c r="G336" s="279">
        <v>16036</v>
      </c>
      <c r="H336" s="281">
        <v>28489</v>
      </c>
      <c r="I336" s="278">
        <v>10341</v>
      </c>
      <c r="J336" s="279">
        <v>3799</v>
      </c>
      <c r="K336" s="281">
        <v>14140</v>
      </c>
      <c r="L336" s="278">
        <v>21735</v>
      </c>
      <c r="M336" s="279">
        <v>3588</v>
      </c>
      <c r="N336" s="281">
        <v>25323</v>
      </c>
      <c r="O336" s="278">
        <v>17725</v>
      </c>
      <c r="P336" s="279">
        <v>2954</v>
      </c>
      <c r="Q336" s="280">
        <v>20679</v>
      </c>
      <c r="R336" s="278">
        <v>32494</v>
      </c>
      <c r="S336" s="279">
        <v>4009</v>
      </c>
      <c r="T336" s="281">
        <v>36503</v>
      </c>
      <c r="U336" s="278">
        <v>18571</v>
      </c>
      <c r="V336" s="279">
        <v>2321</v>
      </c>
      <c r="W336" s="281">
        <v>20892</v>
      </c>
      <c r="X336" s="278">
        <v>21317</v>
      </c>
      <c r="Y336" s="279">
        <v>422</v>
      </c>
      <c r="Z336" s="281">
        <v>21739</v>
      </c>
      <c r="AA336" s="278">
        <v>28910</v>
      </c>
      <c r="AB336" s="279">
        <v>2954</v>
      </c>
      <c r="AC336" s="281">
        <v>31864</v>
      </c>
      <c r="AD336" s="282">
        <v>166923</v>
      </c>
      <c r="AE336" s="283">
        <v>36927</v>
      </c>
      <c r="AF336" s="284">
        <v>203850</v>
      </c>
      <c r="AG336" s="155"/>
      <c r="AH336" s="155"/>
      <c r="AI336" s="155"/>
    </row>
    <row r="337" spans="1:35" ht="14.4" thickBot="1" x14ac:dyDescent="0.3">
      <c r="A337" s="268"/>
      <c r="B337" s="269" t="s">
        <v>15</v>
      </c>
      <c r="C337" s="270">
        <v>4433</v>
      </c>
      <c r="D337" s="271">
        <v>844</v>
      </c>
      <c r="E337" s="272">
        <v>5277</v>
      </c>
      <c r="F337" s="270">
        <v>14774</v>
      </c>
      <c r="G337" s="271">
        <v>20256</v>
      </c>
      <c r="H337" s="273">
        <v>35030</v>
      </c>
      <c r="I337" s="270">
        <v>13084</v>
      </c>
      <c r="J337" s="271">
        <v>4221</v>
      </c>
      <c r="K337" s="273">
        <v>17305</v>
      </c>
      <c r="L337" s="270">
        <v>22368</v>
      </c>
      <c r="M337" s="271">
        <v>3799</v>
      </c>
      <c r="N337" s="273">
        <v>26167</v>
      </c>
      <c r="O337" s="270">
        <v>23422</v>
      </c>
      <c r="P337" s="271">
        <v>3165</v>
      </c>
      <c r="Q337" s="272">
        <v>26587</v>
      </c>
      <c r="R337" s="270">
        <v>32916</v>
      </c>
      <c r="S337" s="271">
        <v>4009</v>
      </c>
      <c r="T337" s="273">
        <v>36925</v>
      </c>
      <c r="U337" s="270">
        <v>20470</v>
      </c>
      <c r="V337" s="271">
        <v>2321</v>
      </c>
      <c r="W337" s="273">
        <v>22791</v>
      </c>
      <c r="X337" s="270">
        <v>22161</v>
      </c>
      <c r="Y337" s="271">
        <v>422</v>
      </c>
      <c r="Z337" s="273">
        <v>22583</v>
      </c>
      <c r="AA337" s="270">
        <v>30176</v>
      </c>
      <c r="AB337" s="271">
        <v>2954</v>
      </c>
      <c r="AC337" s="273">
        <v>33130</v>
      </c>
      <c r="AD337" s="274">
        <v>183804</v>
      </c>
      <c r="AE337" s="275">
        <v>41991</v>
      </c>
      <c r="AF337" s="276">
        <v>225795</v>
      </c>
      <c r="AG337" s="155"/>
      <c r="AH337" s="155"/>
      <c r="AI337" s="155"/>
    </row>
    <row r="338" spans="1:35" x14ac:dyDescent="0.25">
      <c r="A338" s="246" t="s">
        <v>12</v>
      </c>
      <c r="B338" s="260" t="s">
        <v>16</v>
      </c>
      <c r="C338" s="261">
        <v>954</v>
      </c>
      <c r="D338" s="262">
        <v>318</v>
      </c>
      <c r="E338" s="263">
        <v>1272</v>
      </c>
      <c r="F338" s="261">
        <v>5726</v>
      </c>
      <c r="G338" s="262">
        <v>7951</v>
      </c>
      <c r="H338" s="264">
        <v>13677</v>
      </c>
      <c r="I338" s="261">
        <v>3817</v>
      </c>
      <c r="J338" s="262">
        <v>1591</v>
      </c>
      <c r="K338" s="264">
        <v>5408</v>
      </c>
      <c r="L338" s="261">
        <v>4135</v>
      </c>
      <c r="M338" s="262">
        <v>2226</v>
      </c>
      <c r="N338" s="264">
        <v>6361</v>
      </c>
      <c r="O338" s="261">
        <v>11766</v>
      </c>
      <c r="P338" s="262">
        <v>954</v>
      </c>
      <c r="Q338" s="263">
        <v>12720</v>
      </c>
      <c r="R338" s="261">
        <v>1272</v>
      </c>
      <c r="S338" s="262">
        <v>0</v>
      </c>
      <c r="T338" s="264">
        <v>1272</v>
      </c>
      <c r="U338" s="261">
        <v>6043</v>
      </c>
      <c r="V338" s="262">
        <v>318</v>
      </c>
      <c r="W338" s="264">
        <v>6361</v>
      </c>
      <c r="X338" s="261">
        <v>8586</v>
      </c>
      <c r="Y338" s="262">
        <v>0</v>
      </c>
      <c r="Z338" s="264">
        <v>8586</v>
      </c>
      <c r="AA338" s="261">
        <v>12402</v>
      </c>
      <c r="AB338" s="262">
        <v>954</v>
      </c>
      <c r="AC338" s="264">
        <v>13356</v>
      </c>
      <c r="AD338" s="265">
        <v>54701</v>
      </c>
      <c r="AE338" s="266">
        <v>14312</v>
      </c>
      <c r="AF338" s="267">
        <v>69013</v>
      </c>
      <c r="AG338" s="155"/>
      <c r="AH338" s="155"/>
      <c r="AI338" s="155"/>
    </row>
    <row r="339" spans="1:35" x14ac:dyDescent="0.25">
      <c r="A339" s="254"/>
      <c r="B339" s="277" t="s">
        <v>17</v>
      </c>
      <c r="C339" s="278">
        <v>636</v>
      </c>
      <c r="D339" s="279">
        <v>0</v>
      </c>
      <c r="E339" s="280">
        <v>636</v>
      </c>
      <c r="F339" s="278">
        <v>2863</v>
      </c>
      <c r="G339" s="279">
        <v>3816</v>
      </c>
      <c r="H339" s="281">
        <v>6679</v>
      </c>
      <c r="I339" s="278">
        <v>1272</v>
      </c>
      <c r="J339" s="279">
        <v>0</v>
      </c>
      <c r="K339" s="281">
        <v>1272</v>
      </c>
      <c r="L339" s="278">
        <v>636</v>
      </c>
      <c r="M339" s="279">
        <v>0</v>
      </c>
      <c r="N339" s="281">
        <v>636</v>
      </c>
      <c r="O339" s="278">
        <v>3498</v>
      </c>
      <c r="P339" s="279">
        <v>0</v>
      </c>
      <c r="Q339" s="280">
        <v>3498</v>
      </c>
      <c r="R339" s="278">
        <v>1908</v>
      </c>
      <c r="S339" s="279">
        <v>318</v>
      </c>
      <c r="T339" s="281">
        <v>2226</v>
      </c>
      <c r="U339" s="278">
        <v>2862</v>
      </c>
      <c r="V339" s="279">
        <v>0</v>
      </c>
      <c r="W339" s="281">
        <v>2862</v>
      </c>
      <c r="X339" s="278">
        <v>1908</v>
      </c>
      <c r="Y339" s="279">
        <v>0</v>
      </c>
      <c r="Z339" s="281">
        <v>1908</v>
      </c>
      <c r="AA339" s="278">
        <v>4135</v>
      </c>
      <c r="AB339" s="279">
        <v>0</v>
      </c>
      <c r="AC339" s="281">
        <v>4135</v>
      </c>
      <c r="AD339" s="282">
        <v>19718</v>
      </c>
      <c r="AE339" s="283">
        <v>4134</v>
      </c>
      <c r="AF339" s="284">
        <v>23852</v>
      </c>
      <c r="AG339" s="155"/>
      <c r="AH339" s="155"/>
      <c r="AI339" s="155"/>
    </row>
    <row r="340" spans="1:35" ht="14.4" thickBot="1" x14ac:dyDescent="0.3">
      <c r="A340" s="268"/>
      <c r="B340" s="269" t="s">
        <v>15</v>
      </c>
      <c r="C340" s="270">
        <v>1590</v>
      </c>
      <c r="D340" s="271">
        <v>318</v>
      </c>
      <c r="E340" s="272">
        <v>1908</v>
      </c>
      <c r="F340" s="270">
        <v>8589</v>
      </c>
      <c r="G340" s="271">
        <v>11767</v>
      </c>
      <c r="H340" s="273">
        <v>20356</v>
      </c>
      <c r="I340" s="270">
        <v>5089</v>
      </c>
      <c r="J340" s="271">
        <v>1591</v>
      </c>
      <c r="K340" s="273">
        <v>6680</v>
      </c>
      <c r="L340" s="270">
        <v>4771</v>
      </c>
      <c r="M340" s="271">
        <v>2226</v>
      </c>
      <c r="N340" s="273">
        <v>6997</v>
      </c>
      <c r="O340" s="270">
        <v>15264</v>
      </c>
      <c r="P340" s="271">
        <v>954</v>
      </c>
      <c r="Q340" s="272">
        <v>16218</v>
      </c>
      <c r="R340" s="270">
        <v>3180</v>
      </c>
      <c r="S340" s="271">
        <v>318</v>
      </c>
      <c r="T340" s="273">
        <v>3498</v>
      </c>
      <c r="U340" s="270">
        <v>8905</v>
      </c>
      <c r="V340" s="271">
        <v>318</v>
      </c>
      <c r="W340" s="273">
        <v>9223</v>
      </c>
      <c r="X340" s="270">
        <v>10494</v>
      </c>
      <c r="Y340" s="271">
        <v>0</v>
      </c>
      <c r="Z340" s="273">
        <v>10494</v>
      </c>
      <c r="AA340" s="270">
        <v>16537</v>
      </c>
      <c r="AB340" s="271">
        <v>954</v>
      </c>
      <c r="AC340" s="273">
        <v>17491</v>
      </c>
      <c r="AD340" s="274">
        <v>74419</v>
      </c>
      <c r="AE340" s="275">
        <v>18446</v>
      </c>
      <c r="AF340" s="276">
        <v>92865</v>
      </c>
      <c r="AG340" s="155"/>
      <c r="AH340" s="155"/>
      <c r="AI340" s="155"/>
    </row>
    <row r="341" spans="1:35" x14ac:dyDescent="0.25">
      <c r="A341" s="246" t="s">
        <v>13</v>
      </c>
      <c r="B341" s="260" t="s">
        <v>16</v>
      </c>
      <c r="C341" s="261">
        <v>738</v>
      </c>
      <c r="D341" s="262">
        <v>0</v>
      </c>
      <c r="E341" s="263">
        <v>738</v>
      </c>
      <c r="F341" s="261">
        <v>2952</v>
      </c>
      <c r="G341" s="262">
        <v>2460</v>
      </c>
      <c r="H341" s="264">
        <v>5412</v>
      </c>
      <c r="I341" s="261">
        <v>492</v>
      </c>
      <c r="J341" s="262">
        <v>246</v>
      </c>
      <c r="K341" s="264">
        <v>738</v>
      </c>
      <c r="L341" s="261">
        <v>738</v>
      </c>
      <c r="M341" s="262">
        <v>246</v>
      </c>
      <c r="N341" s="264">
        <v>984</v>
      </c>
      <c r="O341" s="261">
        <v>4182</v>
      </c>
      <c r="P341" s="262">
        <v>246</v>
      </c>
      <c r="Q341" s="263">
        <v>4428</v>
      </c>
      <c r="R341" s="261">
        <v>246</v>
      </c>
      <c r="S341" s="262">
        <v>0</v>
      </c>
      <c r="T341" s="264">
        <v>246</v>
      </c>
      <c r="U341" s="261">
        <v>4679</v>
      </c>
      <c r="V341" s="262">
        <v>0</v>
      </c>
      <c r="W341" s="264">
        <v>4679</v>
      </c>
      <c r="X341" s="261">
        <v>1230</v>
      </c>
      <c r="Y341" s="262">
        <v>0</v>
      </c>
      <c r="Z341" s="264">
        <v>1230</v>
      </c>
      <c r="AA341" s="261">
        <v>2214</v>
      </c>
      <c r="AB341" s="262">
        <v>738</v>
      </c>
      <c r="AC341" s="264">
        <v>2952</v>
      </c>
      <c r="AD341" s="265">
        <v>17471</v>
      </c>
      <c r="AE341" s="266">
        <v>3936</v>
      </c>
      <c r="AF341" s="267">
        <v>21407</v>
      </c>
      <c r="AG341" s="155"/>
      <c r="AH341" s="155"/>
      <c r="AI341" s="155"/>
    </row>
    <row r="342" spans="1:35" x14ac:dyDescent="0.25">
      <c r="A342" s="254"/>
      <c r="B342" s="277" t="s">
        <v>17</v>
      </c>
      <c r="C342" s="278">
        <v>1476</v>
      </c>
      <c r="D342" s="279">
        <v>0</v>
      </c>
      <c r="E342" s="280">
        <v>1476</v>
      </c>
      <c r="F342" s="278">
        <v>3198</v>
      </c>
      <c r="G342" s="279">
        <v>5412</v>
      </c>
      <c r="H342" s="281">
        <v>8610</v>
      </c>
      <c r="I342" s="278">
        <v>2460</v>
      </c>
      <c r="J342" s="279">
        <v>493</v>
      </c>
      <c r="K342" s="281">
        <v>2953</v>
      </c>
      <c r="L342" s="278">
        <v>1230</v>
      </c>
      <c r="M342" s="279">
        <v>246</v>
      </c>
      <c r="N342" s="281">
        <v>1476</v>
      </c>
      <c r="O342" s="278">
        <v>5904</v>
      </c>
      <c r="P342" s="279">
        <v>1968</v>
      </c>
      <c r="Q342" s="280">
        <v>7872</v>
      </c>
      <c r="R342" s="278">
        <v>6888</v>
      </c>
      <c r="S342" s="279">
        <v>2952</v>
      </c>
      <c r="T342" s="281">
        <v>9840</v>
      </c>
      <c r="U342" s="278">
        <v>23371</v>
      </c>
      <c r="V342" s="279">
        <v>738</v>
      </c>
      <c r="W342" s="281">
        <v>24109</v>
      </c>
      <c r="X342" s="278">
        <v>6150</v>
      </c>
      <c r="Y342" s="279">
        <v>492</v>
      </c>
      <c r="Z342" s="281">
        <v>6642</v>
      </c>
      <c r="AA342" s="278">
        <v>11316</v>
      </c>
      <c r="AB342" s="279">
        <v>1476</v>
      </c>
      <c r="AC342" s="281">
        <v>12792</v>
      </c>
      <c r="AD342" s="282">
        <v>61993</v>
      </c>
      <c r="AE342" s="283">
        <v>13777</v>
      </c>
      <c r="AF342" s="284">
        <v>75770</v>
      </c>
      <c r="AG342" s="155"/>
      <c r="AH342" s="155"/>
      <c r="AI342" s="155"/>
    </row>
    <row r="343" spans="1:35" ht="14.4" thickBot="1" x14ac:dyDescent="0.3">
      <c r="A343" s="268"/>
      <c r="B343" s="269" t="s">
        <v>15</v>
      </c>
      <c r="C343" s="270">
        <v>2214</v>
      </c>
      <c r="D343" s="271">
        <v>0</v>
      </c>
      <c r="E343" s="272">
        <v>2214</v>
      </c>
      <c r="F343" s="270">
        <v>6150</v>
      </c>
      <c r="G343" s="271">
        <v>7872</v>
      </c>
      <c r="H343" s="273">
        <v>14022</v>
      </c>
      <c r="I343" s="270">
        <v>2952</v>
      </c>
      <c r="J343" s="271">
        <v>739</v>
      </c>
      <c r="K343" s="273">
        <v>3691</v>
      </c>
      <c r="L343" s="270">
        <v>1968</v>
      </c>
      <c r="M343" s="271">
        <v>492</v>
      </c>
      <c r="N343" s="273">
        <v>2460</v>
      </c>
      <c r="O343" s="270">
        <v>10086</v>
      </c>
      <c r="P343" s="271">
        <v>2214</v>
      </c>
      <c r="Q343" s="272">
        <v>12300</v>
      </c>
      <c r="R343" s="270">
        <v>7134</v>
      </c>
      <c r="S343" s="271">
        <v>2952</v>
      </c>
      <c r="T343" s="273">
        <v>10086</v>
      </c>
      <c r="U343" s="270">
        <v>28050</v>
      </c>
      <c r="V343" s="271">
        <v>738</v>
      </c>
      <c r="W343" s="273">
        <v>28788</v>
      </c>
      <c r="X343" s="270">
        <v>7380</v>
      </c>
      <c r="Y343" s="271">
        <v>492</v>
      </c>
      <c r="Z343" s="273">
        <v>7872</v>
      </c>
      <c r="AA343" s="270">
        <v>13530</v>
      </c>
      <c r="AB343" s="271">
        <v>2214</v>
      </c>
      <c r="AC343" s="273">
        <v>15744</v>
      </c>
      <c r="AD343" s="274">
        <v>79464</v>
      </c>
      <c r="AE343" s="275">
        <v>17713</v>
      </c>
      <c r="AF343" s="276">
        <v>97177</v>
      </c>
      <c r="AG343" s="155"/>
      <c r="AH343" s="155"/>
      <c r="AI343" s="155"/>
    </row>
    <row r="344" spans="1:35" x14ac:dyDescent="0.25">
      <c r="A344" s="246" t="s">
        <v>14</v>
      </c>
      <c r="B344" s="260" t="s">
        <v>17</v>
      </c>
      <c r="C344" s="261">
        <v>113</v>
      </c>
      <c r="D344" s="262">
        <v>85</v>
      </c>
      <c r="E344" s="263">
        <v>198</v>
      </c>
      <c r="F344" s="261">
        <v>2185</v>
      </c>
      <c r="G344" s="262">
        <v>1933</v>
      </c>
      <c r="H344" s="264">
        <v>4118</v>
      </c>
      <c r="I344" s="261">
        <v>703</v>
      </c>
      <c r="J344" s="262">
        <v>364</v>
      </c>
      <c r="K344" s="264">
        <v>1067</v>
      </c>
      <c r="L344" s="261">
        <v>1458</v>
      </c>
      <c r="M344" s="262">
        <v>701</v>
      </c>
      <c r="N344" s="264">
        <v>2159</v>
      </c>
      <c r="O344" s="261">
        <v>868</v>
      </c>
      <c r="P344" s="262">
        <v>84</v>
      </c>
      <c r="Q344" s="263">
        <v>952</v>
      </c>
      <c r="R344" s="261">
        <v>140</v>
      </c>
      <c r="S344" s="262">
        <v>28</v>
      </c>
      <c r="T344" s="264">
        <v>168</v>
      </c>
      <c r="U344" s="261">
        <v>672</v>
      </c>
      <c r="V344" s="262">
        <v>0</v>
      </c>
      <c r="W344" s="264">
        <v>672</v>
      </c>
      <c r="X344" s="261">
        <v>1148</v>
      </c>
      <c r="Y344" s="262">
        <v>0</v>
      </c>
      <c r="Z344" s="264">
        <v>1148</v>
      </c>
      <c r="AA344" s="261">
        <v>2213</v>
      </c>
      <c r="AB344" s="262">
        <v>308</v>
      </c>
      <c r="AC344" s="264">
        <v>2521</v>
      </c>
      <c r="AD344" s="265">
        <v>9500</v>
      </c>
      <c r="AE344" s="266">
        <v>3503</v>
      </c>
      <c r="AF344" s="267">
        <v>13003</v>
      </c>
      <c r="AG344" s="155"/>
      <c r="AH344" s="155"/>
      <c r="AI344" s="155"/>
    </row>
    <row r="345" spans="1:35" ht="14.4" thickBot="1" x14ac:dyDescent="0.3">
      <c r="A345" s="268"/>
      <c r="B345" s="269" t="s">
        <v>15</v>
      </c>
      <c r="C345" s="270">
        <v>113</v>
      </c>
      <c r="D345" s="271">
        <v>85</v>
      </c>
      <c r="E345" s="272">
        <v>198</v>
      </c>
      <c r="F345" s="270">
        <v>2185</v>
      </c>
      <c r="G345" s="271">
        <v>1933</v>
      </c>
      <c r="H345" s="273">
        <v>4118</v>
      </c>
      <c r="I345" s="270">
        <v>703</v>
      </c>
      <c r="J345" s="271">
        <v>364</v>
      </c>
      <c r="K345" s="273">
        <v>1067</v>
      </c>
      <c r="L345" s="270">
        <v>1458</v>
      </c>
      <c r="M345" s="271">
        <v>701</v>
      </c>
      <c r="N345" s="273">
        <v>2159</v>
      </c>
      <c r="O345" s="270">
        <v>868</v>
      </c>
      <c r="P345" s="271">
        <v>84</v>
      </c>
      <c r="Q345" s="272">
        <v>952</v>
      </c>
      <c r="R345" s="270">
        <v>140</v>
      </c>
      <c r="S345" s="271">
        <v>28</v>
      </c>
      <c r="T345" s="273">
        <v>168</v>
      </c>
      <c r="U345" s="270">
        <v>672</v>
      </c>
      <c r="V345" s="271">
        <v>0</v>
      </c>
      <c r="W345" s="273">
        <v>672</v>
      </c>
      <c r="X345" s="270">
        <v>1148</v>
      </c>
      <c r="Y345" s="271">
        <v>0</v>
      </c>
      <c r="Z345" s="273">
        <v>1148</v>
      </c>
      <c r="AA345" s="270">
        <v>2213</v>
      </c>
      <c r="AB345" s="271">
        <v>308</v>
      </c>
      <c r="AC345" s="273">
        <v>2521</v>
      </c>
      <c r="AD345" s="274">
        <v>9500</v>
      </c>
      <c r="AE345" s="275">
        <v>3503</v>
      </c>
      <c r="AF345" s="276">
        <v>13003</v>
      </c>
      <c r="AG345" s="155"/>
      <c r="AH345" s="155"/>
      <c r="AI345" s="155"/>
    </row>
    <row r="346" spans="1:35" x14ac:dyDescent="0.25">
      <c r="A346" s="246" t="s">
        <v>15</v>
      </c>
      <c r="B346" s="260" t="s">
        <v>16</v>
      </c>
      <c r="C346" s="265">
        <v>20360</v>
      </c>
      <c r="D346" s="266">
        <v>2820</v>
      </c>
      <c r="E346" s="285">
        <v>23180</v>
      </c>
      <c r="F346" s="265">
        <v>89280</v>
      </c>
      <c r="G346" s="266">
        <v>103521</v>
      </c>
      <c r="H346" s="267">
        <v>192801</v>
      </c>
      <c r="I346" s="265">
        <v>71897</v>
      </c>
      <c r="J346" s="266">
        <v>17152</v>
      </c>
      <c r="K346" s="267">
        <v>89049</v>
      </c>
      <c r="L346" s="265">
        <v>39859</v>
      </c>
      <c r="M346" s="266">
        <v>12472</v>
      </c>
      <c r="N346" s="267">
        <v>52331</v>
      </c>
      <c r="O346" s="265">
        <v>255949</v>
      </c>
      <c r="P346" s="266">
        <v>23704</v>
      </c>
      <c r="Q346" s="285">
        <v>279653</v>
      </c>
      <c r="R346" s="286">
        <v>16733</v>
      </c>
      <c r="S346" s="287">
        <v>283</v>
      </c>
      <c r="T346" s="288">
        <v>17016</v>
      </c>
      <c r="U346" s="265">
        <v>231799</v>
      </c>
      <c r="V346" s="266">
        <v>15131</v>
      </c>
      <c r="W346" s="267">
        <v>246930</v>
      </c>
      <c r="X346" s="265">
        <v>177431</v>
      </c>
      <c r="Y346" s="266">
        <v>1725</v>
      </c>
      <c r="Z346" s="267">
        <v>179156</v>
      </c>
      <c r="AA346" s="265">
        <v>142358</v>
      </c>
      <c r="AB346" s="266">
        <v>8027</v>
      </c>
      <c r="AC346" s="267">
        <v>150385</v>
      </c>
      <c r="AD346" s="265">
        <v>1045666</v>
      </c>
      <c r="AE346" s="266">
        <v>184835</v>
      </c>
      <c r="AF346" s="267">
        <v>1230501</v>
      </c>
      <c r="AG346" s="155"/>
      <c r="AH346" s="155"/>
      <c r="AI346" s="155"/>
    </row>
    <row r="347" spans="1:35" x14ac:dyDescent="0.25">
      <c r="A347" s="254"/>
      <c r="B347" s="277" t="s">
        <v>17</v>
      </c>
      <c r="C347" s="282">
        <v>21789</v>
      </c>
      <c r="D347" s="283">
        <v>4628</v>
      </c>
      <c r="E347" s="289">
        <v>26417</v>
      </c>
      <c r="F347" s="282">
        <v>100985</v>
      </c>
      <c r="G347" s="283">
        <v>89939</v>
      </c>
      <c r="H347" s="284">
        <v>190924</v>
      </c>
      <c r="I347" s="282">
        <v>53634</v>
      </c>
      <c r="J347" s="283">
        <v>19951</v>
      </c>
      <c r="K347" s="284">
        <v>73585</v>
      </c>
      <c r="L347" s="282">
        <v>89397</v>
      </c>
      <c r="M347" s="283">
        <v>14523</v>
      </c>
      <c r="N347" s="284">
        <v>103920</v>
      </c>
      <c r="O347" s="282">
        <v>130853</v>
      </c>
      <c r="P347" s="283">
        <v>16991</v>
      </c>
      <c r="Q347" s="289">
        <v>147844</v>
      </c>
      <c r="R347" s="282">
        <v>132474</v>
      </c>
      <c r="S347" s="283">
        <v>22812</v>
      </c>
      <c r="T347" s="284">
        <v>155286</v>
      </c>
      <c r="U347" s="282">
        <v>196545</v>
      </c>
      <c r="V347" s="283">
        <v>10234</v>
      </c>
      <c r="W347" s="284">
        <v>206779</v>
      </c>
      <c r="X347" s="282">
        <v>167561</v>
      </c>
      <c r="Y347" s="283">
        <v>5474</v>
      </c>
      <c r="Z347" s="284">
        <v>173035</v>
      </c>
      <c r="AA347" s="282">
        <v>286315</v>
      </c>
      <c r="AB347" s="283">
        <v>32082</v>
      </c>
      <c r="AC347" s="284">
        <v>318397</v>
      </c>
      <c r="AD347" s="282">
        <v>1179553</v>
      </c>
      <c r="AE347" s="283">
        <v>216634</v>
      </c>
      <c r="AF347" s="284">
        <v>1396187</v>
      </c>
      <c r="AG347" s="155"/>
      <c r="AH347" s="155"/>
      <c r="AI347" s="155"/>
    </row>
    <row r="348" spans="1:35" ht="14.4" thickBot="1" x14ac:dyDescent="0.3">
      <c r="A348" s="268"/>
      <c r="B348" s="269" t="s">
        <v>15</v>
      </c>
      <c r="C348" s="274">
        <v>42149</v>
      </c>
      <c r="D348" s="275">
        <v>7448</v>
      </c>
      <c r="E348" s="290">
        <v>49597</v>
      </c>
      <c r="F348" s="274">
        <v>190265</v>
      </c>
      <c r="G348" s="275">
        <v>193460</v>
      </c>
      <c r="H348" s="276">
        <v>383725</v>
      </c>
      <c r="I348" s="274">
        <v>125531</v>
      </c>
      <c r="J348" s="275">
        <v>37103</v>
      </c>
      <c r="K348" s="276">
        <v>162634</v>
      </c>
      <c r="L348" s="274">
        <v>129256</v>
      </c>
      <c r="M348" s="275">
        <v>26995</v>
      </c>
      <c r="N348" s="276">
        <v>156251</v>
      </c>
      <c r="O348" s="274">
        <v>386802</v>
      </c>
      <c r="P348" s="275">
        <v>40695</v>
      </c>
      <c r="Q348" s="290">
        <v>427497</v>
      </c>
      <c r="R348" s="274">
        <v>149207</v>
      </c>
      <c r="S348" s="275">
        <v>23095</v>
      </c>
      <c r="T348" s="276">
        <v>172302</v>
      </c>
      <c r="U348" s="274">
        <v>428344</v>
      </c>
      <c r="V348" s="275">
        <v>25365</v>
      </c>
      <c r="W348" s="276">
        <v>453709</v>
      </c>
      <c r="X348" s="274">
        <v>344992</v>
      </c>
      <c r="Y348" s="275">
        <v>7199</v>
      </c>
      <c r="Z348" s="276">
        <v>352191</v>
      </c>
      <c r="AA348" s="274">
        <v>428673</v>
      </c>
      <c r="AB348" s="275">
        <v>40109</v>
      </c>
      <c r="AC348" s="276">
        <v>468782</v>
      </c>
      <c r="AD348" s="274">
        <v>2225219</v>
      </c>
      <c r="AE348" s="275">
        <v>401469</v>
      </c>
      <c r="AF348" s="276">
        <v>2626688</v>
      </c>
      <c r="AG348" s="155"/>
      <c r="AH348" s="155"/>
      <c r="AI348" s="155"/>
    </row>
    <row r="351" spans="1:35" ht="15.6" x14ac:dyDescent="0.25">
      <c r="A351" s="139" t="s">
        <v>117</v>
      </c>
      <c r="B351" s="139"/>
      <c r="C351" s="139"/>
      <c r="D351" s="139"/>
      <c r="E351" s="139"/>
      <c r="F351" s="139"/>
      <c r="G351" s="139"/>
      <c r="H351" s="139"/>
      <c r="I351" s="139"/>
      <c r="J351" s="139"/>
      <c r="K351" s="139"/>
      <c r="L351" s="139"/>
      <c r="M351" s="139"/>
      <c r="N351" s="139"/>
      <c r="O351" s="139"/>
      <c r="P351" s="139"/>
      <c r="Q351" s="139"/>
      <c r="R351" s="139"/>
      <c r="S351" s="139"/>
      <c r="T351" s="139"/>
      <c r="U351" s="139"/>
      <c r="V351" s="139"/>
      <c r="W351" s="139"/>
      <c r="X351" s="139"/>
      <c r="Y351" s="139"/>
      <c r="Z351" s="139"/>
      <c r="AA351" s="139"/>
      <c r="AB351" s="139"/>
      <c r="AC351" s="139"/>
      <c r="AD351" s="139"/>
      <c r="AE351" s="139"/>
    </row>
    <row r="352" spans="1:35" ht="16.2" thickBot="1" x14ac:dyDescent="0.3">
      <c r="A352" s="244">
        <v>9</v>
      </c>
      <c r="B352" s="244"/>
      <c r="C352" s="244"/>
      <c r="D352" s="244"/>
      <c r="E352" s="244"/>
      <c r="F352" s="244"/>
      <c r="G352" s="244"/>
      <c r="H352" s="244"/>
      <c r="I352" s="244"/>
      <c r="J352" s="244"/>
      <c r="K352" s="244"/>
      <c r="L352" s="244"/>
      <c r="M352" s="291"/>
      <c r="N352" s="291"/>
      <c r="O352" s="244"/>
      <c r="P352" s="242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</row>
    <row r="353" spans="1:203" ht="29.25" customHeight="1" x14ac:dyDescent="0.25">
      <c r="A353" s="292" t="s">
        <v>118</v>
      </c>
      <c r="B353" s="251" t="s">
        <v>108</v>
      </c>
      <c r="C353" s="252"/>
      <c r="D353" s="253"/>
      <c r="E353" s="251" t="s">
        <v>109</v>
      </c>
      <c r="F353" s="252"/>
      <c r="G353" s="253"/>
      <c r="H353" s="251" t="s">
        <v>110</v>
      </c>
      <c r="I353" s="252"/>
      <c r="J353" s="253"/>
      <c r="K353" s="251" t="s">
        <v>111</v>
      </c>
      <c r="L353" s="252"/>
      <c r="M353" s="253"/>
      <c r="N353" s="251" t="s">
        <v>112</v>
      </c>
      <c r="O353" s="252"/>
      <c r="P353" s="253"/>
      <c r="Q353" s="251" t="s">
        <v>113</v>
      </c>
      <c r="R353" s="252"/>
      <c r="S353" s="253"/>
      <c r="T353" s="251" t="s">
        <v>114</v>
      </c>
      <c r="U353" s="252"/>
      <c r="V353" s="253"/>
      <c r="W353" s="251" t="s">
        <v>115</v>
      </c>
      <c r="X353" s="252"/>
      <c r="Y353" s="253"/>
      <c r="Z353" s="251" t="s">
        <v>116</v>
      </c>
      <c r="AA353" s="252"/>
      <c r="AB353" s="253"/>
      <c r="AC353" s="251" t="s">
        <v>15</v>
      </c>
      <c r="AD353" s="252"/>
      <c r="AE353" s="253"/>
      <c r="AF353" s="155"/>
    </row>
    <row r="354" spans="1:203" ht="14.4" thickBot="1" x14ac:dyDescent="0.3">
      <c r="A354" s="293"/>
      <c r="B354" s="294" t="s">
        <v>19</v>
      </c>
      <c r="C354" s="295" t="s">
        <v>21</v>
      </c>
      <c r="D354" s="296" t="s">
        <v>15</v>
      </c>
      <c r="E354" s="294" t="s">
        <v>19</v>
      </c>
      <c r="F354" s="295" t="s">
        <v>21</v>
      </c>
      <c r="G354" s="296" t="s">
        <v>15</v>
      </c>
      <c r="H354" s="294" t="s">
        <v>19</v>
      </c>
      <c r="I354" s="295" t="s">
        <v>21</v>
      </c>
      <c r="J354" s="296" t="s">
        <v>15</v>
      </c>
      <c r="K354" s="294" t="s">
        <v>19</v>
      </c>
      <c r="L354" s="295" t="s">
        <v>21</v>
      </c>
      <c r="M354" s="296" t="s">
        <v>15</v>
      </c>
      <c r="N354" s="294" t="s">
        <v>19</v>
      </c>
      <c r="O354" s="295" t="s">
        <v>21</v>
      </c>
      <c r="P354" s="296" t="s">
        <v>15</v>
      </c>
      <c r="Q354" s="294" t="s">
        <v>19</v>
      </c>
      <c r="R354" s="295" t="s">
        <v>21</v>
      </c>
      <c r="S354" s="296" t="s">
        <v>15</v>
      </c>
      <c r="T354" s="294" t="s">
        <v>19</v>
      </c>
      <c r="U354" s="295" t="s">
        <v>21</v>
      </c>
      <c r="V354" s="296" t="s">
        <v>15</v>
      </c>
      <c r="W354" s="294" t="s">
        <v>19</v>
      </c>
      <c r="X354" s="295" t="s">
        <v>21</v>
      </c>
      <c r="Y354" s="296" t="s">
        <v>15</v>
      </c>
      <c r="Z354" s="294" t="s">
        <v>19</v>
      </c>
      <c r="AA354" s="295" t="s">
        <v>21</v>
      </c>
      <c r="AB354" s="296" t="s">
        <v>15</v>
      </c>
      <c r="AC354" s="294" t="s">
        <v>19</v>
      </c>
      <c r="AD354" s="295" t="s">
        <v>21</v>
      </c>
      <c r="AE354" s="296" t="s">
        <v>15</v>
      </c>
      <c r="AF354" s="155"/>
    </row>
    <row r="355" spans="1:203" x14ac:dyDescent="0.25">
      <c r="A355" s="297" t="s">
        <v>119</v>
      </c>
      <c r="B355" s="298">
        <v>6113</v>
      </c>
      <c r="C355" s="299">
        <v>342</v>
      </c>
      <c r="D355" s="300">
        <v>6455</v>
      </c>
      <c r="E355" s="298">
        <v>2362</v>
      </c>
      <c r="F355" s="299">
        <v>28</v>
      </c>
      <c r="G355" s="300">
        <v>2390</v>
      </c>
      <c r="H355" s="298">
        <v>21604</v>
      </c>
      <c r="I355" s="299">
        <v>0</v>
      </c>
      <c r="J355" s="300">
        <v>21604</v>
      </c>
      <c r="K355" s="298">
        <v>13139</v>
      </c>
      <c r="L355" s="299">
        <v>302</v>
      </c>
      <c r="M355" s="300">
        <v>13441</v>
      </c>
      <c r="N355" s="298">
        <v>171780</v>
      </c>
      <c r="O355" s="299">
        <v>10918</v>
      </c>
      <c r="P355" s="300">
        <v>182698</v>
      </c>
      <c r="Q355" s="298">
        <v>103251</v>
      </c>
      <c r="R355" s="299">
        <v>16165</v>
      </c>
      <c r="S355" s="300">
        <v>119416</v>
      </c>
      <c r="T355" s="298">
        <v>243542</v>
      </c>
      <c r="U355" s="299">
        <v>14212</v>
      </c>
      <c r="V355" s="300">
        <v>257754</v>
      </c>
      <c r="W355" s="298">
        <v>215852</v>
      </c>
      <c r="X355" s="299">
        <v>4549</v>
      </c>
      <c r="Y355" s="300">
        <v>220401</v>
      </c>
      <c r="Z355" s="298">
        <v>293199</v>
      </c>
      <c r="AA355" s="299">
        <v>28696</v>
      </c>
      <c r="AB355" s="300">
        <v>321895</v>
      </c>
      <c r="AC355" s="286">
        <v>1070842</v>
      </c>
      <c r="AD355" s="287">
        <v>75212</v>
      </c>
      <c r="AE355" s="288">
        <v>1146054</v>
      </c>
      <c r="AF355" s="155"/>
      <c r="AG355" s="155"/>
      <c r="AH355" s="155"/>
      <c r="AI355" s="155"/>
      <c r="AJ355" s="155"/>
      <c r="AK355" s="155"/>
      <c r="AL355" s="155"/>
    </row>
    <row r="356" spans="1:203" x14ac:dyDescent="0.25">
      <c r="A356" s="301" t="s">
        <v>66</v>
      </c>
      <c r="B356" s="278">
        <v>5867</v>
      </c>
      <c r="C356" s="279">
        <v>282</v>
      </c>
      <c r="D356" s="281">
        <v>6149</v>
      </c>
      <c r="E356" s="278">
        <v>2175</v>
      </c>
      <c r="F356" s="279">
        <v>2450</v>
      </c>
      <c r="G356" s="281">
        <v>4625</v>
      </c>
      <c r="H356" s="278">
        <v>18452</v>
      </c>
      <c r="I356" s="279">
        <v>4109</v>
      </c>
      <c r="J356" s="281">
        <v>22561</v>
      </c>
      <c r="K356" s="278">
        <v>37006</v>
      </c>
      <c r="L356" s="279">
        <v>2624</v>
      </c>
      <c r="M356" s="281">
        <v>39630</v>
      </c>
      <c r="N356" s="278">
        <v>112289</v>
      </c>
      <c r="O356" s="279">
        <v>13184</v>
      </c>
      <c r="P356" s="281">
        <v>125473</v>
      </c>
      <c r="Q356" s="278">
        <v>28938</v>
      </c>
      <c r="R356" s="279">
        <v>5013</v>
      </c>
      <c r="S356" s="281">
        <v>33951</v>
      </c>
      <c r="T356" s="278">
        <v>116534</v>
      </c>
      <c r="U356" s="279">
        <v>6358</v>
      </c>
      <c r="V356" s="281">
        <v>122892</v>
      </c>
      <c r="W356" s="278">
        <v>93182</v>
      </c>
      <c r="X356" s="279">
        <v>1244</v>
      </c>
      <c r="Y356" s="281">
        <v>94426</v>
      </c>
      <c r="Z356" s="278">
        <v>97799</v>
      </c>
      <c r="AA356" s="279">
        <v>8023</v>
      </c>
      <c r="AB356" s="281">
        <v>105822</v>
      </c>
      <c r="AC356" s="282">
        <v>512242</v>
      </c>
      <c r="AD356" s="283">
        <v>43287</v>
      </c>
      <c r="AE356" s="284">
        <v>555529</v>
      </c>
      <c r="AF356" s="155"/>
      <c r="AG356" s="155"/>
      <c r="AH356" s="155"/>
      <c r="AI356" s="155"/>
      <c r="AJ356" s="155"/>
      <c r="AK356" s="155"/>
      <c r="AL356" s="155"/>
    </row>
    <row r="357" spans="1:203" x14ac:dyDescent="0.25">
      <c r="A357" s="301" t="s">
        <v>47</v>
      </c>
      <c r="B357" s="278">
        <v>4084</v>
      </c>
      <c r="C357" s="279">
        <v>344</v>
      </c>
      <c r="D357" s="281">
        <v>4428</v>
      </c>
      <c r="E357" s="278">
        <v>12528</v>
      </c>
      <c r="F357" s="279">
        <v>15496</v>
      </c>
      <c r="G357" s="281">
        <v>28024</v>
      </c>
      <c r="H357" s="278">
        <v>25010</v>
      </c>
      <c r="I357" s="279">
        <v>5581</v>
      </c>
      <c r="J357" s="281">
        <v>30591</v>
      </c>
      <c r="K357" s="278">
        <v>59429</v>
      </c>
      <c r="L357" s="279">
        <v>11124</v>
      </c>
      <c r="M357" s="281">
        <v>70553</v>
      </c>
      <c r="N357" s="278">
        <v>68062</v>
      </c>
      <c r="O357" s="279">
        <v>10964</v>
      </c>
      <c r="P357" s="281">
        <v>79026</v>
      </c>
      <c r="Q357" s="278">
        <v>14292</v>
      </c>
      <c r="R357" s="279">
        <v>1706</v>
      </c>
      <c r="S357" s="281">
        <v>15998</v>
      </c>
      <c r="T357" s="278">
        <v>51544</v>
      </c>
      <c r="U357" s="279">
        <v>2907</v>
      </c>
      <c r="V357" s="281">
        <v>54451</v>
      </c>
      <c r="W357" s="278">
        <v>28721</v>
      </c>
      <c r="X357" s="279">
        <v>1124</v>
      </c>
      <c r="Y357" s="281">
        <v>29845</v>
      </c>
      <c r="Z357" s="278">
        <v>31635</v>
      </c>
      <c r="AA357" s="279">
        <v>3390</v>
      </c>
      <c r="AB357" s="281">
        <v>35025</v>
      </c>
      <c r="AC357" s="282">
        <v>295305</v>
      </c>
      <c r="AD357" s="283">
        <v>52636</v>
      </c>
      <c r="AE357" s="284">
        <v>347941</v>
      </c>
      <c r="AF357" s="155"/>
      <c r="AG357" s="155"/>
      <c r="AH357" s="155"/>
      <c r="AI357" s="155"/>
      <c r="AJ357" s="155"/>
      <c r="AK357" s="155"/>
      <c r="AL357" s="155"/>
    </row>
    <row r="358" spans="1:203" x14ac:dyDescent="0.25">
      <c r="A358" s="301" t="s">
        <v>120</v>
      </c>
      <c r="B358" s="278">
        <v>7821</v>
      </c>
      <c r="C358" s="279">
        <v>2336</v>
      </c>
      <c r="D358" s="281">
        <v>10157</v>
      </c>
      <c r="E358" s="278">
        <v>31714</v>
      </c>
      <c r="F358" s="279">
        <v>65256</v>
      </c>
      <c r="G358" s="281">
        <v>96970</v>
      </c>
      <c r="H358" s="278">
        <v>49572</v>
      </c>
      <c r="I358" s="279">
        <v>24847</v>
      </c>
      <c r="J358" s="281">
        <v>74419</v>
      </c>
      <c r="K358" s="278">
        <v>11806</v>
      </c>
      <c r="L358" s="279">
        <v>7396</v>
      </c>
      <c r="M358" s="281">
        <v>19202</v>
      </c>
      <c r="N358" s="278">
        <v>19458</v>
      </c>
      <c r="O358" s="279">
        <v>4873</v>
      </c>
      <c r="P358" s="281">
        <v>24331</v>
      </c>
      <c r="Q358" s="278">
        <v>2515</v>
      </c>
      <c r="R358" s="279">
        <v>211</v>
      </c>
      <c r="S358" s="281">
        <v>2726</v>
      </c>
      <c r="T358" s="278">
        <v>13908</v>
      </c>
      <c r="U358" s="279">
        <v>1888</v>
      </c>
      <c r="V358" s="281">
        <v>15796</v>
      </c>
      <c r="W358" s="278">
        <v>6269</v>
      </c>
      <c r="X358" s="279">
        <v>282</v>
      </c>
      <c r="Y358" s="281">
        <v>6551</v>
      </c>
      <c r="Z358" s="278">
        <v>3895</v>
      </c>
      <c r="AA358" s="279">
        <v>0</v>
      </c>
      <c r="AB358" s="281">
        <v>3895</v>
      </c>
      <c r="AC358" s="282">
        <v>146958</v>
      </c>
      <c r="AD358" s="283">
        <v>107089</v>
      </c>
      <c r="AE358" s="284">
        <v>254047</v>
      </c>
      <c r="AF358" s="155"/>
      <c r="AG358" s="155"/>
      <c r="AH358" s="155"/>
      <c r="AI358" s="155"/>
      <c r="AJ358" s="155"/>
      <c r="AK358" s="155"/>
      <c r="AL358" s="155"/>
    </row>
    <row r="359" spans="1:203" ht="14.4" thickBot="1" x14ac:dyDescent="0.3">
      <c r="A359" s="302" t="s">
        <v>121</v>
      </c>
      <c r="B359" s="303">
        <v>18264</v>
      </c>
      <c r="C359" s="304">
        <v>4144</v>
      </c>
      <c r="D359" s="305">
        <v>22408</v>
      </c>
      <c r="E359" s="303">
        <v>141486</v>
      </c>
      <c r="F359" s="304">
        <v>110230</v>
      </c>
      <c r="G359" s="305">
        <v>251716</v>
      </c>
      <c r="H359" s="303">
        <v>10893</v>
      </c>
      <c r="I359" s="304">
        <v>2566</v>
      </c>
      <c r="J359" s="305">
        <v>13459</v>
      </c>
      <c r="K359" s="303">
        <v>7876</v>
      </c>
      <c r="L359" s="304">
        <v>5549</v>
      </c>
      <c r="M359" s="305">
        <v>13425</v>
      </c>
      <c r="N359" s="303">
        <v>15213</v>
      </c>
      <c r="O359" s="304">
        <v>756</v>
      </c>
      <c r="P359" s="305">
        <v>15969</v>
      </c>
      <c r="Q359" s="303">
        <v>211</v>
      </c>
      <c r="R359" s="304">
        <v>0</v>
      </c>
      <c r="S359" s="305">
        <v>211</v>
      </c>
      <c r="T359" s="303">
        <v>2816</v>
      </c>
      <c r="U359" s="304">
        <v>0</v>
      </c>
      <c r="V359" s="305">
        <v>2816</v>
      </c>
      <c r="W359" s="303">
        <v>968</v>
      </c>
      <c r="X359" s="304">
        <v>0</v>
      </c>
      <c r="Y359" s="305">
        <v>968</v>
      </c>
      <c r="Z359" s="303">
        <v>2145</v>
      </c>
      <c r="AA359" s="304">
        <v>0</v>
      </c>
      <c r="AB359" s="305">
        <v>2145</v>
      </c>
      <c r="AC359" s="306">
        <v>199872</v>
      </c>
      <c r="AD359" s="307">
        <v>123245</v>
      </c>
      <c r="AE359" s="308">
        <v>323117</v>
      </c>
      <c r="AF359" s="155"/>
      <c r="AG359" s="155"/>
      <c r="AH359" s="155"/>
      <c r="AI359" s="155"/>
      <c r="AJ359" s="155"/>
      <c r="AK359" s="155"/>
      <c r="AL359" s="155"/>
    </row>
    <row r="360" spans="1:203" ht="14.4" thickBot="1" x14ac:dyDescent="0.3">
      <c r="A360" s="309" t="s">
        <v>15</v>
      </c>
      <c r="B360" s="310">
        <v>42149</v>
      </c>
      <c r="C360" s="311">
        <v>7448</v>
      </c>
      <c r="D360" s="312">
        <v>49597</v>
      </c>
      <c r="E360" s="310">
        <v>190265</v>
      </c>
      <c r="F360" s="311">
        <v>193460</v>
      </c>
      <c r="G360" s="312">
        <v>383725</v>
      </c>
      <c r="H360" s="310">
        <v>125531</v>
      </c>
      <c r="I360" s="311">
        <v>37103</v>
      </c>
      <c r="J360" s="312">
        <v>162634</v>
      </c>
      <c r="K360" s="310">
        <v>129256</v>
      </c>
      <c r="L360" s="311">
        <v>26995</v>
      </c>
      <c r="M360" s="312">
        <v>156251</v>
      </c>
      <c r="N360" s="310">
        <v>386802</v>
      </c>
      <c r="O360" s="311">
        <v>40695</v>
      </c>
      <c r="P360" s="312">
        <v>427497</v>
      </c>
      <c r="Q360" s="310">
        <v>149207</v>
      </c>
      <c r="R360" s="311">
        <v>23095</v>
      </c>
      <c r="S360" s="312">
        <v>172302</v>
      </c>
      <c r="T360" s="310">
        <v>428344</v>
      </c>
      <c r="U360" s="311">
        <v>25365</v>
      </c>
      <c r="V360" s="312">
        <v>453709</v>
      </c>
      <c r="W360" s="310">
        <v>344992</v>
      </c>
      <c r="X360" s="311">
        <v>7199</v>
      </c>
      <c r="Y360" s="312">
        <v>352191</v>
      </c>
      <c r="Z360" s="310">
        <v>428673</v>
      </c>
      <c r="AA360" s="311">
        <v>40109</v>
      </c>
      <c r="AB360" s="312">
        <v>468782</v>
      </c>
      <c r="AC360" s="310">
        <v>2225219</v>
      </c>
      <c r="AD360" s="311">
        <v>401469</v>
      </c>
      <c r="AE360" s="312">
        <v>2626688</v>
      </c>
      <c r="AF360" s="155"/>
      <c r="AG360" s="155"/>
      <c r="AH360" s="155"/>
      <c r="AI360" s="155"/>
      <c r="AJ360" s="155"/>
      <c r="AK360" s="155"/>
      <c r="AL360" s="155"/>
    </row>
    <row r="361" spans="1:203" x14ac:dyDescent="0.25">
      <c r="A361" s="89"/>
      <c r="B361" s="313"/>
      <c r="C361" s="313"/>
      <c r="D361" s="313"/>
      <c r="E361" s="313"/>
      <c r="F361" s="313"/>
      <c r="G361" s="313"/>
      <c r="H361" s="313"/>
      <c r="I361" s="313"/>
      <c r="J361" s="313"/>
      <c r="K361" s="313"/>
      <c r="L361" s="313"/>
      <c r="M361" s="313"/>
      <c r="N361" s="313"/>
      <c r="O361" s="313"/>
      <c r="P361" s="313"/>
      <c r="Q361" s="313"/>
      <c r="R361" s="313"/>
      <c r="S361" s="313"/>
      <c r="T361" s="313"/>
      <c r="U361" s="313"/>
      <c r="V361" s="313"/>
      <c r="W361" s="313"/>
      <c r="X361" s="313"/>
      <c r="Y361" s="313"/>
      <c r="Z361" s="313"/>
      <c r="AA361" s="313"/>
      <c r="AB361" s="313"/>
      <c r="AC361" s="313"/>
      <c r="AD361" s="313"/>
      <c r="AE361" s="313"/>
      <c r="AF361" s="155"/>
    </row>
    <row r="364" spans="1:203" ht="18.75" customHeight="1" x14ac:dyDescent="0.25">
      <c r="A364" s="211" t="s">
        <v>122</v>
      </c>
      <c r="B364" s="211"/>
      <c r="C364" s="211"/>
      <c r="D364" s="211"/>
      <c r="E364" s="211"/>
      <c r="F364" s="211"/>
      <c r="G364" s="211"/>
      <c r="H364" s="211"/>
      <c r="I364" s="211"/>
      <c r="J364" s="211"/>
      <c r="K364" s="211"/>
      <c r="L364" s="211"/>
      <c r="M364" s="211"/>
      <c r="N364" s="211"/>
      <c r="O364" s="211"/>
      <c r="P364" s="211"/>
      <c r="Q364" s="211"/>
      <c r="R364" s="211"/>
      <c r="S364" s="211"/>
      <c r="T364" s="211"/>
      <c r="U364" s="211"/>
      <c r="V364" s="211"/>
      <c r="W364" s="211"/>
      <c r="X364" s="211"/>
      <c r="Y364" s="211"/>
      <c r="Z364" s="211"/>
      <c r="AA364" s="140"/>
      <c r="AB364" s="140"/>
    </row>
    <row r="365" spans="1:203" ht="18" customHeight="1" thickBot="1" x14ac:dyDescent="0.3">
      <c r="A365" s="212">
        <v>10</v>
      </c>
      <c r="B365" s="213"/>
      <c r="C365" s="212"/>
      <c r="D365" s="212"/>
      <c r="E365" s="212"/>
      <c r="F365" s="212"/>
      <c r="G365" s="212"/>
      <c r="H365" s="212"/>
      <c r="I365" s="212"/>
      <c r="J365" s="212"/>
      <c r="K365" s="212"/>
      <c r="L365" s="212"/>
      <c r="M365" s="212"/>
      <c r="N365" s="314"/>
      <c r="O365" s="314"/>
      <c r="P365" s="143"/>
      <c r="Q365" s="143"/>
      <c r="R365" s="314"/>
      <c r="S365" s="314"/>
      <c r="T365" s="212"/>
      <c r="U365" s="212"/>
      <c r="V365" s="212"/>
      <c r="W365" s="212"/>
      <c r="X365" s="212"/>
      <c r="Y365" s="212"/>
      <c r="Z365" s="212"/>
      <c r="AA365" s="212"/>
    </row>
    <row r="366" spans="1:203" x14ac:dyDescent="0.25">
      <c r="A366" s="315" t="s">
        <v>123</v>
      </c>
      <c r="B366" s="316" t="s">
        <v>42</v>
      </c>
      <c r="C366" s="317" t="s">
        <v>76</v>
      </c>
      <c r="D366" s="318"/>
      <c r="E366" s="319"/>
      <c r="F366" s="317" t="s">
        <v>77</v>
      </c>
      <c r="G366" s="318"/>
      <c r="H366" s="319"/>
      <c r="I366" s="317" t="s">
        <v>78</v>
      </c>
      <c r="J366" s="318"/>
      <c r="K366" s="319"/>
      <c r="L366" s="317" t="s">
        <v>124</v>
      </c>
      <c r="M366" s="318"/>
      <c r="N366" s="319"/>
      <c r="O366" s="317" t="s">
        <v>80</v>
      </c>
      <c r="P366" s="318"/>
      <c r="Q366" s="319"/>
      <c r="R366" s="317" t="s">
        <v>81</v>
      </c>
      <c r="S366" s="318"/>
      <c r="T366" s="319"/>
      <c r="U366" s="317" t="s">
        <v>82</v>
      </c>
      <c r="V366" s="318"/>
      <c r="W366" s="319"/>
      <c r="X366" s="318" t="s">
        <v>15</v>
      </c>
      <c r="Y366" s="318"/>
      <c r="Z366" s="319"/>
    </row>
    <row r="367" spans="1:203" ht="14.4" thickBot="1" x14ac:dyDescent="0.3">
      <c r="A367" s="320"/>
      <c r="B367" s="321"/>
      <c r="C367" s="322" t="s">
        <v>125</v>
      </c>
      <c r="D367" s="323" t="s">
        <v>126</v>
      </c>
      <c r="E367" s="324" t="s">
        <v>15</v>
      </c>
      <c r="F367" s="322" t="s">
        <v>125</v>
      </c>
      <c r="G367" s="323" t="s">
        <v>126</v>
      </c>
      <c r="H367" s="324" t="s">
        <v>15</v>
      </c>
      <c r="I367" s="322" t="s">
        <v>125</v>
      </c>
      <c r="J367" s="323" t="s">
        <v>126</v>
      </c>
      <c r="K367" s="324" t="s">
        <v>15</v>
      </c>
      <c r="L367" s="322" t="s">
        <v>125</v>
      </c>
      <c r="M367" s="323" t="s">
        <v>126</v>
      </c>
      <c r="N367" s="324" t="s">
        <v>15</v>
      </c>
      <c r="O367" s="322" t="s">
        <v>125</v>
      </c>
      <c r="P367" s="323" t="s">
        <v>126</v>
      </c>
      <c r="Q367" s="324" t="s">
        <v>15</v>
      </c>
      <c r="R367" s="322" t="s">
        <v>125</v>
      </c>
      <c r="S367" s="323" t="s">
        <v>126</v>
      </c>
      <c r="T367" s="324" t="s">
        <v>15</v>
      </c>
      <c r="U367" s="322" t="s">
        <v>125</v>
      </c>
      <c r="V367" s="323" t="s">
        <v>126</v>
      </c>
      <c r="W367" s="324" t="s">
        <v>15</v>
      </c>
      <c r="X367" s="325" t="s">
        <v>125</v>
      </c>
      <c r="Y367" s="323" t="s">
        <v>126</v>
      </c>
      <c r="Z367" s="324" t="s">
        <v>15</v>
      </c>
    </row>
    <row r="368" spans="1:203" x14ac:dyDescent="0.25">
      <c r="A368" s="315" t="s">
        <v>101</v>
      </c>
      <c r="B368" s="326" t="s">
        <v>16</v>
      </c>
      <c r="C368" s="327">
        <v>757</v>
      </c>
      <c r="D368" s="328">
        <v>0</v>
      </c>
      <c r="E368" s="329">
        <v>757</v>
      </c>
      <c r="F368" s="327">
        <v>17796</v>
      </c>
      <c r="G368" s="328">
        <v>0</v>
      </c>
      <c r="H368" s="329">
        <v>17796</v>
      </c>
      <c r="I368" s="327">
        <v>1938</v>
      </c>
      <c r="J368" s="328">
        <v>0</v>
      </c>
      <c r="K368" s="329">
        <v>1938</v>
      </c>
      <c r="L368" s="327">
        <v>28929</v>
      </c>
      <c r="M368" s="328">
        <v>0</v>
      </c>
      <c r="N368" s="329">
        <v>28929</v>
      </c>
      <c r="O368" s="327">
        <v>3056</v>
      </c>
      <c r="P368" s="328">
        <v>0</v>
      </c>
      <c r="Q368" s="329">
        <v>3056</v>
      </c>
      <c r="R368" s="327">
        <v>2063</v>
      </c>
      <c r="S368" s="328">
        <v>653</v>
      </c>
      <c r="T368" s="329">
        <v>2716</v>
      </c>
      <c r="U368" s="327">
        <v>2208</v>
      </c>
      <c r="V368" s="328">
        <v>814</v>
      </c>
      <c r="W368" s="329">
        <v>3022</v>
      </c>
      <c r="X368" s="330">
        <v>56747</v>
      </c>
      <c r="Y368" s="266">
        <v>1467</v>
      </c>
      <c r="Z368" s="267">
        <v>58214</v>
      </c>
      <c r="AA368" s="155"/>
      <c r="AB368" s="155"/>
      <c r="GS368" s="2">
        <v>355727</v>
      </c>
      <c r="GT368" s="2">
        <v>56907</v>
      </c>
      <c r="GU368" s="2">
        <v>412634</v>
      </c>
    </row>
    <row r="369" spans="1:203" x14ac:dyDescent="0.25">
      <c r="A369" s="320"/>
      <c r="B369" s="331" t="s">
        <v>17</v>
      </c>
      <c r="C369" s="196">
        <v>1509</v>
      </c>
      <c r="D369" s="197">
        <v>769</v>
      </c>
      <c r="E369" s="198">
        <v>2278</v>
      </c>
      <c r="F369" s="196">
        <v>1394</v>
      </c>
      <c r="G369" s="197">
        <v>0</v>
      </c>
      <c r="H369" s="198">
        <v>1394</v>
      </c>
      <c r="I369" s="196">
        <v>2065</v>
      </c>
      <c r="J369" s="197">
        <v>0</v>
      </c>
      <c r="K369" s="198">
        <v>2065</v>
      </c>
      <c r="L369" s="196">
        <v>5916</v>
      </c>
      <c r="M369" s="197">
        <v>0</v>
      </c>
      <c r="N369" s="198">
        <v>5916</v>
      </c>
      <c r="O369" s="196">
        <v>967</v>
      </c>
      <c r="P369" s="197">
        <v>0</v>
      </c>
      <c r="Q369" s="198">
        <v>967</v>
      </c>
      <c r="R369" s="196">
        <v>1598</v>
      </c>
      <c r="S369" s="197">
        <v>558</v>
      </c>
      <c r="T369" s="198">
        <v>2156</v>
      </c>
      <c r="U369" s="196">
        <v>840</v>
      </c>
      <c r="V369" s="197">
        <v>0</v>
      </c>
      <c r="W369" s="198">
        <v>840</v>
      </c>
      <c r="X369" s="332">
        <v>14289</v>
      </c>
      <c r="Y369" s="283">
        <v>1327</v>
      </c>
      <c r="Z369" s="284">
        <v>15616</v>
      </c>
      <c r="AA369" s="155"/>
      <c r="AB369" s="155"/>
      <c r="GS369" s="2">
        <v>455265</v>
      </c>
      <c r="GT369" s="2">
        <v>56371</v>
      </c>
      <c r="GU369" s="2">
        <v>511636</v>
      </c>
    </row>
    <row r="370" spans="1:203" ht="14.4" thickBot="1" x14ac:dyDescent="0.3">
      <c r="A370" s="333"/>
      <c r="B370" s="334" t="s">
        <v>15</v>
      </c>
      <c r="C370" s="335">
        <v>2266</v>
      </c>
      <c r="D370" s="336">
        <v>769</v>
      </c>
      <c r="E370" s="337">
        <v>3035</v>
      </c>
      <c r="F370" s="335">
        <v>19190</v>
      </c>
      <c r="G370" s="336">
        <v>0</v>
      </c>
      <c r="H370" s="337">
        <v>19190</v>
      </c>
      <c r="I370" s="335">
        <v>4003</v>
      </c>
      <c r="J370" s="336">
        <v>0</v>
      </c>
      <c r="K370" s="337">
        <v>4003</v>
      </c>
      <c r="L370" s="335">
        <v>34845</v>
      </c>
      <c r="M370" s="336">
        <v>0</v>
      </c>
      <c r="N370" s="337">
        <v>34845</v>
      </c>
      <c r="O370" s="335">
        <v>4023</v>
      </c>
      <c r="P370" s="336">
        <v>0</v>
      </c>
      <c r="Q370" s="337">
        <v>4023</v>
      </c>
      <c r="R370" s="335">
        <v>3661</v>
      </c>
      <c r="S370" s="336">
        <v>1211</v>
      </c>
      <c r="T370" s="337">
        <v>4872</v>
      </c>
      <c r="U370" s="335">
        <v>3048</v>
      </c>
      <c r="V370" s="336">
        <v>814</v>
      </c>
      <c r="W370" s="337">
        <v>3862</v>
      </c>
      <c r="X370" s="338">
        <v>71036</v>
      </c>
      <c r="Y370" s="275">
        <v>2794</v>
      </c>
      <c r="Z370" s="276">
        <v>73830</v>
      </c>
      <c r="AA370" s="155"/>
      <c r="AB370" s="155"/>
      <c r="GS370" s="2">
        <v>371270</v>
      </c>
      <c r="GT370" s="2">
        <v>2837</v>
      </c>
      <c r="GU370" s="2">
        <v>374107</v>
      </c>
    </row>
    <row r="371" spans="1:203" x14ac:dyDescent="0.25">
      <c r="A371" s="320" t="s">
        <v>102</v>
      </c>
      <c r="B371" s="339" t="s">
        <v>16</v>
      </c>
      <c r="C371" s="193">
        <v>14326</v>
      </c>
      <c r="D371" s="194">
        <v>283</v>
      </c>
      <c r="E371" s="195">
        <v>14609</v>
      </c>
      <c r="F371" s="193">
        <v>47046</v>
      </c>
      <c r="G371" s="194">
        <v>2746</v>
      </c>
      <c r="H371" s="195">
        <v>49792</v>
      </c>
      <c r="I371" s="193">
        <v>21245</v>
      </c>
      <c r="J371" s="194">
        <v>0</v>
      </c>
      <c r="K371" s="195">
        <v>21245</v>
      </c>
      <c r="L371" s="193">
        <v>195953</v>
      </c>
      <c r="M371" s="194">
        <v>3991</v>
      </c>
      <c r="N371" s="195">
        <v>199944</v>
      </c>
      <c r="O371" s="193">
        <v>89064</v>
      </c>
      <c r="P371" s="194">
        <v>407</v>
      </c>
      <c r="Q371" s="195">
        <v>89471</v>
      </c>
      <c r="R371" s="193">
        <v>11132</v>
      </c>
      <c r="S371" s="194">
        <v>1038</v>
      </c>
      <c r="T371" s="195">
        <v>12170</v>
      </c>
      <c r="U371" s="193">
        <v>34414</v>
      </c>
      <c r="V371" s="194">
        <v>9039</v>
      </c>
      <c r="W371" s="195">
        <v>43453</v>
      </c>
      <c r="X371" s="340">
        <v>413180</v>
      </c>
      <c r="Y371" s="287">
        <v>17504</v>
      </c>
      <c r="Z371" s="288">
        <v>430684</v>
      </c>
      <c r="AA371" s="155"/>
      <c r="AB371" s="155"/>
      <c r="GS371" s="2">
        <v>772496</v>
      </c>
      <c r="GT371" s="2">
        <v>52255</v>
      </c>
      <c r="GU371" s="2">
        <v>824751</v>
      </c>
    </row>
    <row r="372" spans="1:203" x14ac:dyDescent="0.25">
      <c r="A372" s="320"/>
      <c r="B372" s="331" t="s">
        <v>17</v>
      </c>
      <c r="C372" s="196">
        <v>93746</v>
      </c>
      <c r="D372" s="197">
        <v>6404</v>
      </c>
      <c r="E372" s="198">
        <v>100150</v>
      </c>
      <c r="F372" s="196">
        <v>22108</v>
      </c>
      <c r="G372" s="197">
        <v>5577</v>
      </c>
      <c r="H372" s="198">
        <v>27685</v>
      </c>
      <c r="I372" s="196">
        <v>41053</v>
      </c>
      <c r="J372" s="197">
        <v>0</v>
      </c>
      <c r="K372" s="198">
        <v>41053</v>
      </c>
      <c r="L372" s="196">
        <v>97774</v>
      </c>
      <c r="M372" s="197">
        <v>9386</v>
      </c>
      <c r="N372" s="198">
        <v>107160</v>
      </c>
      <c r="O372" s="196">
        <v>50186</v>
      </c>
      <c r="P372" s="197">
        <v>211</v>
      </c>
      <c r="Q372" s="198">
        <v>50397</v>
      </c>
      <c r="R372" s="196">
        <v>6483</v>
      </c>
      <c r="S372" s="197">
        <v>769</v>
      </c>
      <c r="T372" s="198">
        <v>7252</v>
      </c>
      <c r="U372" s="196">
        <v>21579</v>
      </c>
      <c r="V372" s="197">
        <v>5350</v>
      </c>
      <c r="W372" s="198">
        <v>26929</v>
      </c>
      <c r="X372" s="332">
        <v>332929</v>
      </c>
      <c r="Y372" s="283">
        <v>27697</v>
      </c>
      <c r="Z372" s="284">
        <v>360626</v>
      </c>
      <c r="AA372" s="155"/>
      <c r="AB372" s="155"/>
      <c r="GS372" s="2">
        <v>289752</v>
      </c>
      <c r="GT372" s="2">
        <v>14981</v>
      </c>
      <c r="GU372" s="2">
        <v>304733</v>
      </c>
    </row>
    <row r="373" spans="1:203" ht="14.4" thickBot="1" x14ac:dyDescent="0.3">
      <c r="A373" s="320"/>
      <c r="B373" s="341" t="s">
        <v>15</v>
      </c>
      <c r="C373" s="204">
        <v>108072</v>
      </c>
      <c r="D373" s="205">
        <v>6687</v>
      </c>
      <c r="E373" s="206">
        <v>114759</v>
      </c>
      <c r="F373" s="204">
        <v>69154</v>
      </c>
      <c r="G373" s="205">
        <v>8323</v>
      </c>
      <c r="H373" s="206">
        <v>77477</v>
      </c>
      <c r="I373" s="204">
        <v>62298</v>
      </c>
      <c r="J373" s="205">
        <v>0</v>
      </c>
      <c r="K373" s="206">
        <v>62298</v>
      </c>
      <c r="L373" s="204">
        <v>293727</v>
      </c>
      <c r="M373" s="205">
        <v>13377</v>
      </c>
      <c r="N373" s="206">
        <v>307104</v>
      </c>
      <c r="O373" s="204">
        <v>139250</v>
      </c>
      <c r="P373" s="205">
        <v>618</v>
      </c>
      <c r="Q373" s="206">
        <v>139868</v>
      </c>
      <c r="R373" s="204">
        <v>17615</v>
      </c>
      <c r="S373" s="205">
        <v>1807</v>
      </c>
      <c r="T373" s="206">
        <v>19422</v>
      </c>
      <c r="U373" s="204">
        <v>55993</v>
      </c>
      <c r="V373" s="205">
        <v>14389</v>
      </c>
      <c r="W373" s="206">
        <v>70382</v>
      </c>
      <c r="X373" s="342">
        <v>746109</v>
      </c>
      <c r="Y373" s="307">
        <v>45201</v>
      </c>
      <c r="Z373" s="308">
        <v>791310</v>
      </c>
      <c r="AA373" s="155"/>
      <c r="AB373" s="155"/>
      <c r="GS373" s="2">
        <v>88871</v>
      </c>
      <c r="GT373" s="2">
        <v>31560</v>
      </c>
      <c r="GU373" s="2">
        <v>120431</v>
      </c>
    </row>
    <row r="374" spans="1:203" x14ac:dyDescent="0.25">
      <c r="A374" s="315" t="s">
        <v>127</v>
      </c>
      <c r="B374" s="326" t="s">
        <v>16</v>
      </c>
      <c r="C374" s="327">
        <v>7121</v>
      </c>
      <c r="D374" s="328">
        <v>588</v>
      </c>
      <c r="E374" s="329">
        <v>7709</v>
      </c>
      <c r="F374" s="327">
        <v>120732</v>
      </c>
      <c r="G374" s="328">
        <v>13604</v>
      </c>
      <c r="H374" s="329">
        <v>134336</v>
      </c>
      <c r="I374" s="327">
        <v>33993</v>
      </c>
      <c r="J374" s="328">
        <v>0</v>
      </c>
      <c r="K374" s="329">
        <v>33993</v>
      </c>
      <c r="L374" s="327">
        <v>100441</v>
      </c>
      <c r="M374" s="328">
        <v>15281</v>
      </c>
      <c r="N374" s="329">
        <v>115722</v>
      </c>
      <c r="O374" s="327">
        <v>45932</v>
      </c>
      <c r="P374" s="328">
        <v>3317</v>
      </c>
      <c r="Q374" s="329">
        <v>49249</v>
      </c>
      <c r="R374" s="327">
        <v>11056</v>
      </c>
      <c r="S374" s="328">
        <v>7596</v>
      </c>
      <c r="T374" s="329">
        <v>18652</v>
      </c>
      <c r="U374" s="327">
        <v>244714</v>
      </c>
      <c r="V374" s="328">
        <v>124169</v>
      </c>
      <c r="W374" s="329">
        <v>368883</v>
      </c>
      <c r="X374" s="330">
        <v>563989</v>
      </c>
      <c r="Y374" s="266">
        <v>164555</v>
      </c>
      <c r="Z374" s="267">
        <v>728544</v>
      </c>
      <c r="AA374" s="155"/>
      <c r="AB374" s="155"/>
      <c r="GS374" s="2">
        <v>1239468</v>
      </c>
      <c r="GT374" s="2">
        <v>593310</v>
      </c>
      <c r="GU374" s="2">
        <v>1832778</v>
      </c>
    </row>
    <row r="375" spans="1:203" x14ac:dyDescent="0.25">
      <c r="A375" s="320"/>
      <c r="B375" s="331" t="s">
        <v>17</v>
      </c>
      <c r="C375" s="196">
        <v>67609</v>
      </c>
      <c r="D375" s="197">
        <v>12717</v>
      </c>
      <c r="E375" s="198">
        <v>80326</v>
      </c>
      <c r="F375" s="196">
        <v>85083</v>
      </c>
      <c r="G375" s="197">
        <v>15062</v>
      </c>
      <c r="H375" s="198">
        <v>100145</v>
      </c>
      <c r="I375" s="196">
        <v>91563</v>
      </c>
      <c r="J375" s="197">
        <v>1377</v>
      </c>
      <c r="K375" s="198">
        <v>92940</v>
      </c>
      <c r="L375" s="196">
        <v>45692</v>
      </c>
      <c r="M375" s="197">
        <v>8790</v>
      </c>
      <c r="N375" s="198">
        <v>54482</v>
      </c>
      <c r="O375" s="196">
        <v>61466</v>
      </c>
      <c r="P375" s="197">
        <v>2114</v>
      </c>
      <c r="Q375" s="198">
        <v>63580</v>
      </c>
      <c r="R375" s="196">
        <v>9040</v>
      </c>
      <c r="S375" s="197">
        <v>7720</v>
      </c>
      <c r="T375" s="198">
        <v>16760</v>
      </c>
      <c r="U375" s="196">
        <v>445917</v>
      </c>
      <c r="V375" s="197">
        <v>127860</v>
      </c>
      <c r="W375" s="198">
        <v>573777</v>
      </c>
      <c r="X375" s="332">
        <v>806370</v>
      </c>
      <c r="Y375" s="283">
        <v>175640</v>
      </c>
      <c r="Z375" s="284">
        <v>982010</v>
      </c>
      <c r="AA375" s="155"/>
      <c r="AB375" s="155"/>
      <c r="GS375" s="2">
        <v>3572849</v>
      </c>
      <c r="GT375" s="2">
        <v>808221</v>
      </c>
      <c r="GU375" s="2">
        <v>4381070</v>
      </c>
    </row>
    <row r="376" spans="1:203" ht="14.4" thickBot="1" x14ac:dyDescent="0.3">
      <c r="A376" s="333"/>
      <c r="B376" s="334" t="s">
        <v>15</v>
      </c>
      <c r="C376" s="335">
        <v>74730</v>
      </c>
      <c r="D376" s="336">
        <v>13305</v>
      </c>
      <c r="E376" s="337">
        <v>88035</v>
      </c>
      <c r="F376" s="335">
        <v>205815</v>
      </c>
      <c r="G376" s="336">
        <v>28666</v>
      </c>
      <c r="H376" s="337">
        <v>234481</v>
      </c>
      <c r="I376" s="335">
        <v>125556</v>
      </c>
      <c r="J376" s="336">
        <v>1377</v>
      </c>
      <c r="K376" s="337">
        <v>126933</v>
      </c>
      <c r="L376" s="335">
        <v>146133</v>
      </c>
      <c r="M376" s="336">
        <v>24071</v>
      </c>
      <c r="N376" s="337">
        <v>170204</v>
      </c>
      <c r="O376" s="335">
        <v>107398</v>
      </c>
      <c r="P376" s="336">
        <v>5431</v>
      </c>
      <c r="Q376" s="337">
        <v>112829</v>
      </c>
      <c r="R376" s="335">
        <v>20096</v>
      </c>
      <c r="S376" s="336">
        <v>15316</v>
      </c>
      <c r="T376" s="337">
        <v>35412</v>
      </c>
      <c r="U376" s="335">
        <v>690631</v>
      </c>
      <c r="V376" s="336">
        <v>252029</v>
      </c>
      <c r="W376" s="337">
        <v>942660</v>
      </c>
      <c r="X376" s="338">
        <v>1370359</v>
      </c>
      <c r="Y376" s="275">
        <v>340195</v>
      </c>
      <c r="Z376" s="276">
        <v>1710554</v>
      </c>
      <c r="AA376" s="155"/>
      <c r="AB376" s="155"/>
    </row>
    <row r="377" spans="1:203" ht="15" customHeight="1" x14ac:dyDescent="0.25">
      <c r="A377" s="315" t="s">
        <v>128</v>
      </c>
      <c r="B377" s="326" t="s">
        <v>16</v>
      </c>
      <c r="C377" s="327">
        <v>836</v>
      </c>
      <c r="D377" s="328">
        <v>0</v>
      </c>
      <c r="E377" s="329">
        <v>836</v>
      </c>
      <c r="F377" s="327">
        <v>1898</v>
      </c>
      <c r="G377" s="328">
        <v>756</v>
      </c>
      <c r="H377" s="329">
        <v>2654</v>
      </c>
      <c r="I377" s="327">
        <v>1832</v>
      </c>
      <c r="J377" s="328">
        <v>0</v>
      </c>
      <c r="K377" s="329">
        <v>1832</v>
      </c>
      <c r="L377" s="327">
        <v>6626</v>
      </c>
      <c r="M377" s="328">
        <v>553</v>
      </c>
      <c r="N377" s="329">
        <v>7179</v>
      </c>
      <c r="O377" s="327">
        <v>0</v>
      </c>
      <c r="P377" s="328">
        <v>0</v>
      </c>
      <c r="Q377" s="329">
        <v>0</v>
      </c>
      <c r="R377" s="327">
        <v>0</v>
      </c>
      <c r="S377" s="328">
        <v>0</v>
      </c>
      <c r="T377" s="329">
        <v>0</v>
      </c>
      <c r="U377" s="327">
        <v>558</v>
      </c>
      <c r="V377" s="328">
        <v>0</v>
      </c>
      <c r="W377" s="329">
        <v>558</v>
      </c>
      <c r="X377" s="330">
        <v>11750</v>
      </c>
      <c r="Y377" s="266">
        <v>1309</v>
      </c>
      <c r="Z377" s="267">
        <v>13059</v>
      </c>
      <c r="AA377" s="155"/>
      <c r="AB377" s="155"/>
    </row>
    <row r="378" spans="1:203" x14ac:dyDescent="0.25">
      <c r="A378" s="320"/>
      <c r="B378" s="331" t="s">
        <v>17</v>
      </c>
      <c r="C378" s="196">
        <v>17891</v>
      </c>
      <c r="D378" s="197">
        <v>11417</v>
      </c>
      <c r="E378" s="198">
        <v>29308</v>
      </c>
      <c r="F378" s="196">
        <v>493</v>
      </c>
      <c r="G378" s="197">
        <v>211</v>
      </c>
      <c r="H378" s="198">
        <v>704</v>
      </c>
      <c r="I378" s="196">
        <v>518</v>
      </c>
      <c r="J378" s="197">
        <v>0</v>
      </c>
      <c r="K378" s="198">
        <v>518</v>
      </c>
      <c r="L378" s="196">
        <v>4747</v>
      </c>
      <c r="M378" s="197">
        <v>0</v>
      </c>
      <c r="N378" s="198">
        <v>4747</v>
      </c>
      <c r="O378" s="196">
        <v>311</v>
      </c>
      <c r="P378" s="197">
        <v>342</v>
      </c>
      <c r="Q378" s="198">
        <v>653</v>
      </c>
      <c r="R378" s="196">
        <v>0</v>
      </c>
      <c r="S378" s="197">
        <v>0</v>
      </c>
      <c r="T378" s="198">
        <v>0</v>
      </c>
      <c r="U378" s="196">
        <v>2005</v>
      </c>
      <c r="V378" s="197">
        <v>0</v>
      </c>
      <c r="W378" s="198">
        <v>2005</v>
      </c>
      <c r="X378" s="332">
        <v>25965</v>
      </c>
      <c r="Y378" s="283">
        <v>11970</v>
      </c>
      <c r="Z378" s="284">
        <v>37935</v>
      </c>
      <c r="AA378" s="155"/>
      <c r="AB378" s="155"/>
    </row>
    <row r="379" spans="1:203" ht="14.4" thickBot="1" x14ac:dyDescent="0.3">
      <c r="A379" s="333"/>
      <c r="B379" s="334" t="s">
        <v>15</v>
      </c>
      <c r="C379" s="335">
        <v>18727</v>
      </c>
      <c r="D379" s="336">
        <v>11417</v>
      </c>
      <c r="E379" s="337">
        <v>30144</v>
      </c>
      <c r="F379" s="335">
        <v>2391</v>
      </c>
      <c r="G379" s="336">
        <v>967</v>
      </c>
      <c r="H379" s="337">
        <v>3358</v>
      </c>
      <c r="I379" s="335">
        <v>2350</v>
      </c>
      <c r="J379" s="336">
        <v>0</v>
      </c>
      <c r="K379" s="337">
        <v>2350</v>
      </c>
      <c r="L379" s="335">
        <v>11373</v>
      </c>
      <c r="M379" s="336">
        <v>553</v>
      </c>
      <c r="N379" s="337">
        <v>11926</v>
      </c>
      <c r="O379" s="335">
        <v>311</v>
      </c>
      <c r="P379" s="336">
        <v>342</v>
      </c>
      <c r="Q379" s="337">
        <v>653</v>
      </c>
      <c r="R379" s="335">
        <v>0</v>
      </c>
      <c r="S379" s="336">
        <v>0</v>
      </c>
      <c r="T379" s="337">
        <v>0</v>
      </c>
      <c r="U379" s="335">
        <v>2563</v>
      </c>
      <c r="V379" s="336">
        <v>0</v>
      </c>
      <c r="W379" s="337">
        <v>2563</v>
      </c>
      <c r="X379" s="338">
        <v>37715</v>
      </c>
      <c r="Y379" s="275">
        <v>13279</v>
      </c>
      <c r="Z379" s="276">
        <v>50994</v>
      </c>
      <c r="AA379" s="155"/>
      <c r="AB379" s="155"/>
    </row>
    <row r="380" spans="1:203" x14ac:dyDescent="0.25">
      <c r="A380" s="320" t="s">
        <v>15</v>
      </c>
      <c r="B380" s="339" t="s">
        <v>16</v>
      </c>
      <c r="C380" s="286">
        <v>23040</v>
      </c>
      <c r="D380" s="287">
        <v>871</v>
      </c>
      <c r="E380" s="288">
        <v>23911</v>
      </c>
      <c r="F380" s="286">
        <v>187472</v>
      </c>
      <c r="G380" s="287">
        <v>17106</v>
      </c>
      <c r="H380" s="288">
        <v>204578</v>
      </c>
      <c r="I380" s="286">
        <v>59008</v>
      </c>
      <c r="J380" s="287">
        <v>0</v>
      </c>
      <c r="K380" s="288">
        <v>59008</v>
      </c>
      <c r="L380" s="286">
        <v>331949</v>
      </c>
      <c r="M380" s="287">
        <v>19825</v>
      </c>
      <c r="N380" s="288">
        <v>351774</v>
      </c>
      <c r="O380" s="286">
        <v>138052</v>
      </c>
      <c r="P380" s="287">
        <v>3724</v>
      </c>
      <c r="Q380" s="288">
        <v>141776</v>
      </c>
      <c r="R380" s="286">
        <v>24251</v>
      </c>
      <c r="S380" s="287">
        <v>9287</v>
      </c>
      <c r="T380" s="288">
        <v>33538</v>
      </c>
      <c r="U380" s="286">
        <v>281894</v>
      </c>
      <c r="V380" s="287">
        <v>134022</v>
      </c>
      <c r="W380" s="288">
        <v>415916</v>
      </c>
      <c r="X380" s="340">
        <v>1045666</v>
      </c>
      <c r="Y380" s="287">
        <v>184835</v>
      </c>
      <c r="Z380" s="288">
        <v>1230501</v>
      </c>
      <c r="AA380" s="155"/>
      <c r="AB380" s="155"/>
    </row>
    <row r="381" spans="1:203" x14ac:dyDescent="0.25">
      <c r="A381" s="320"/>
      <c r="B381" s="331" t="s">
        <v>17</v>
      </c>
      <c r="C381" s="282">
        <v>180755</v>
      </c>
      <c r="D381" s="283">
        <v>31307</v>
      </c>
      <c r="E381" s="284">
        <v>212062</v>
      </c>
      <c r="F381" s="282">
        <v>109078</v>
      </c>
      <c r="G381" s="283">
        <v>20850</v>
      </c>
      <c r="H381" s="284">
        <v>129928</v>
      </c>
      <c r="I381" s="282">
        <v>135199</v>
      </c>
      <c r="J381" s="283">
        <v>1377</v>
      </c>
      <c r="K381" s="284">
        <v>136576</v>
      </c>
      <c r="L381" s="282">
        <v>154129</v>
      </c>
      <c r="M381" s="283">
        <v>18176</v>
      </c>
      <c r="N381" s="284">
        <v>172305</v>
      </c>
      <c r="O381" s="282">
        <v>112930</v>
      </c>
      <c r="P381" s="283">
        <v>2667</v>
      </c>
      <c r="Q381" s="284">
        <v>115597</v>
      </c>
      <c r="R381" s="282">
        <v>17121</v>
      </c>
      <c r="S381" s="283">
        <v>9047</v>
      </c>
      <c r="T381" s="284">
        <v>26168</v>
      </c>
      <c r="U381" s="282">
        <v>470341</v>
      </c>
      <c r="V381" s="283">
        <v>133210</v>
      </c>
      <c r="W381" s="284">
        <v>603551</v>
      </c>
      <c r="X381" s="332">
        <v>1179553</v>
      </c>
      <c r="Y381" s="283">
        <v>216634</v>
      </c>
      <c r="Z381" s="284">
        <v>1396187</v>
      </c>
      <c r="AA381" s="155"/>
      <c r="AB381" s="155"/>
    </row>
    <row r="382" spans="1:203" ht="14.4" thickBot="1" x14ac:dyDescent="0.3">
      <c r="A382" s="333"/>
      <c r="B382" s="334" t="s">
        <v>15</v>
      </c>
      <c r="C382" s="274">
        <v>203795</v>
      </c>
      <c r="D382" s="275">
        <v>32178</v>
      </c>
      <c r="E382" s="276">
        <v>235973</v>
      </c>
      <c r="F382" s="274">
        <v>296550</v>
      </c>
      <c r="G382" s="275">
        <v>37956</v>
      </c>
      <c r="H382" s="276">
        <v>334506</v>
      </c>
      <c r="I382" s="274">
        <v>194207</v>
      </c>
      <c r="J382" s="275">
        <v>1377</v>
      </c>
      <c r="K382" s="276">
        <v>195584</v>
      </c>
      <c r="L382" s="274">
        <v>486078</v>
      </c>
      <c r="M382" s="275">
        <v>38001</v>
      </c>
      <c r="N382" s="276">
        <v>524079</v>
      </c>
      <c r="O382" s="274">
        <v>250982</v>
      </c>
      <c r="P382" s="275">
        <v>6391</v>
      </c>
      <c r="Q382" s="276">
        <v>257373</v>
      </c>
      <c r="R382" s="274">
        <v>41372</v>
      </c>
      <c r="S382" s="275">
        <v>18334</v>
      </c>
      <c r="T382" s="276">
        <v>59706</v>
      </c>
      <c r="U382" s="274">
        <v>752235</v>
      </c>
      <c r="V382" s="275">
        <v>267232</v>
      </c>
      <c r="W382" s="276">
        <v>1019467</v>
      </c>
      <c r="X382" s="338">
        <v>2225219</v>
      </c>
      <c r="Y382" s="275">
        <v>401469</v>
      </c>
      <c r="Z382" s="276">
        <v>2626688</v>
      </c>
      <c r="AA382" s="155"/>
      <c r="AB382" s="155"/>
    </row>
    <row r="383" spans="1:203" x14ac:dyDescent="0.25">
      <c r="C383" s="155"/>
      <c r="D383" s="155"/>
      <c r="E383" s="155"/>
      <c r="F383" s="155"/>
      <c r="G383" s="155"/>
      <c r="H383" s="155"/>
    </row>
    <row r="384" spans="1:203" x14ac:dyDescent="0.25">
      <c r="C384" s="155"/>
      <c r="D384" s="155"/>
      <c r="E384" s="155"/>
      <c r="F384" s="155"/>
      <c r="G384" s="155"/>
      <c r="H384" s="155"/>
      <c r="I384" s="155"/>
      <c r="J384" s="155"/>
      <c r="K384" s="155"/>
      <c r="L384" s="155"/>
      <c r="M384" s="155"/>
      <c r="N384" s="155"/>
      <c r="O384" s="155"/>
      <c r="P384" s="155"/>
      <c r="Q384" s="155"/>
      <c r="R384" s="155"/>
      <c r="S384" s="155"/>
      <c r="T384" s="155"/>
      <c r="U384" s="155"/>
      <c r="V384" s="155"/>
      <c r="W384" s="155"/>
      <c r="X384" s="343">
        <f>X373/X382*100</f>
        <v>33.529688538521377</v>
      </c>
      <c r="Y384" s="343">
        <f t="shared" ref="Y384:Z384" si="42">Y373/Y382*100</f>
        <v>11.2589016835671</v>
      </c>
      <c r="Z384" s="343">
        <f t="shared" si="42"/>
        <v>30.125770552117341</v>
      </c>
      <c r="AA384" s="155"/>
    </row>
    <row r="385" spans="1:36" ht="18.75" customHeight="1" x14ac:dyDescent="0.25">
      <c r="A385" s="211" t="s">
        <v>129</v>
      </c>
      <c r="B385" s="211"/>
      <c r="C385" s="211"/>
      <c r="D385" s="211"/>
      <c r="E385" s="211"/>
      <c r="F385" s="211"/>
      <c r="G385" s="211"/>
      <c r="H385" s="211"/>
      <c r="I385" s="211"/>
      <c r="J385" s="211"/>
      <c r="K385" s="211"/>
      <c r="L385" s="211"/>
      <c r="M385" s="211"/>
      <c r="N385" s="211"/>
      <c r="O385" s="211"/>
      <c r="P385" s="211"/>
      <c r="Q385" s="211"/>
      <c r="R385" s="211"/>
      <c r="S385" s="211"/>
      <c r="T385" s="211"/>
      <c r="U385" s="211"/>
      <c r="V385" s="211"/>
      <c r="W385" s="211"/>
      <c r="X385" s="211"/>
      <c r="Y385" s="211"/>
      <c r="Z385" s="211"/>
      <c r="AA385" s="140"/>
    </row>
    <row r="386" spans="1:36" ht="18" customHeight="1" thickBot="1" x14ac:dyDescent="0.3">
      <c r="A386" s="344">
        <v>11</v>
      </c>
      <c r="B386" s="143"/>
      <c r="C386" s="213"/>
      <c r="D386" s="143"/>
      <c r="E386" s="143"/>
      <c r="F386" s="143"/>
      <c r="G386" s="143"/>
      <c r="H386" s="143"/>
      <c r="I386" s="143"/>
      <c r="J386" s="143"/>
      <c r="K386" s="143"/>
      <c r="L386" s="143"/>
      <c r="M386" s="143"/>
      <c r="N386" s="314"/>
      <c r="O386" s="314"/>
      <c r="P386" s="143"/>
      <c r="Q386" s="143"/>
      <c r="R386" s="143"/>
      <c r="S386" s="143"/>
      <c r="T386" s="212"/>
      <c r="U386" s="212"/>
      <c r="V386" s="143"/>
      <c r="W386" s="143"/>
      <c r="X386" s="143"/>
      <c r="Y386" s="143"/>
      <c r="Z386" s="143"/>
      <c r="AA386" s="143"/>
    </row>
    <row r="387" spans="1:36" ht="15" customHeight="1" x14ac:dyDescent="0.25">
      <c r="A387" s="345" t="s">
        <v>107</v>
      </c>
      <c r="B387" s="346" t="s">
        <v>42</v>
      </c>
      <c r="C387" s="345" t="s">
        <v>76</v>
      </c>
      <c r="D387" s="347"/>
      <c r="E387" s="348"/>
      <c r="F387" s="345" t="s">
        <v>77</v>
      </c>
      <c r="G387" s="347"/>
      <c r="H387" s="348"/>
      <c r="I387" s="345" t="s">
        <v>78</v>
      </c>
      <c r="J387" s="347"/>
      <c r="K387" s="348"/>
      <c r="L387" s="345" t="s">
        <v>124</v>
      </c>
      <c r="M387" s="347"/>
      <c r="N387" s="348"/>
      <c r="O387" s="345" t="s">
        <v>80</v>
      </c>
      <c r="P387" s="347"/>
      <c r="Q387" s="348"/>
      <c r="R387" s="345" t="s">
        <v>81</v>
      </c>
      <c r="S387" s="347"/>
      <c r="T387" s="348"/>
      <c r="U387" s="345" t="s">
        <v>82</v>
      </c>
      <c r="V387" s="347"/>
      <c r="W387" s="348"/>
      <c r="X387" s="347" t="s">
        <v>15</v>
      </c>
      <c r="Y387" s="347"/>
      <c r="Z387" s="348"/>
      <c r="AB387" s="345" t="s">
        <v>76</v>
      </c>
      <c r="AC387" s="347"/>
      <c r="AD387" s="348"/>
      <c r="AE387" s="349" t="s">
        <v>124</v>
      </c>
      <c r="AF387" s="350"/>
      <c r="AG387" s="351"/>
      <c r="AH387" s="345" t="s">
        <v>77</v>
      </c>
      <c r="AI387" s="347"/>
      <c r="AJ387" s="348"/>
    </row>
    <row r="388" spans="1:36" ht="14.4" thickBot="1" x14ac:dyDescent="0.3">
      <c r="A388" s="352"/>
      <c r="B388" s="353"/>
      <c r="C388" s="354" t="s">
        <v>125</v>
      </c>
      <c r="D388" s="355" t="s">
        <v>126</v>
      </c>
      <c r="E388" s="356" t="s">
        <v>15</v>
      </c>
      <c r="F388" s="354" t="s">
        <v>125</v>
      </c>
      <c r="G388" s="355" t="s">
        <v>126</v>
      </c>
      <c r="H388" s="356" t="s">
        <v>15</v>
      </c>
      <c r="I388" s="354" t="s">
        <v>125</v>
      </c>
      <c r="J388" s="355" t="s">
        <v>126</v>
      </c>
      <c r="K388" s="356" t="s">
        <v>15</v>
      </c>
      <c r="L388" s="354" t="s">
        <v>125</v>
      </c>
      <c r="M388" s="355" t="s">
        <v>126</v>
      </c>
      <c r="N388" s="356" t="s">
        <v>15</v>
      </c>
      <c r="O388" s="354" t="s">
        <v>125</v>
      </c>
      <c r="P388" s="355" t="s">
        <v>126</v>
      </c>
      <c r="Q388" s="356" t="s">
        <v>15</v>
      </c>
      <c r="R388" s="354" t="s">
        <v>125</v>
      </c>
      <c r="S388" s="355" t="s">
        <v>126</v>
      </c>
      <c r="T388" s="356" t="s">
        <v>15</v>
      </c>
      <c r="U388" s="354" t="s">
        <v>125</v>
      </c>
      <c r="V388" s="355" t="s">
        <v>126</v>
      </c>
      <c r="W388" s="356" t="s">
        <v>15</v>
      </c>
      <c r="X388" s="355" t="s">
        <v>125</v>
      </c>
      <c r="Y388" s="355" t="s">
        <v>126</v>
      </c>
      <c r="Z388" s="356" t="s">
        <v>15</v>
      </c>
      <c r="AB388" s="355" t="s">
        <v>125</v>
      </c>
      <c r="AC388" s="355" t="s">
        <v>126</v>
      </c>
      <c r="AD388" s="356" t="s">
        <v>15</v>
      </c>
      <c r="AE388" s="355" t="s">
        <v>125</v>
      </c>
      <c r="AF388" s="355" t="s">
        <v>126</v>
      </c>
      <c r="AG388" s="356" t="s">
        <v>15</v>
      </c>
      <c r="AH388" s="355" t="s">
        <v>125</v>
      </c>
      <c r="AI388" s="355" t="s">
        <v>126</v>
      </c>
      <c r="AJ388" s="356" t="s">
        <v>15</v>
      </c>
    </row>
    <row r="389" spans="1:36" x14ac:dyDescent="0.25">
      <c r="A389" s="357" t="s">
        <v>4</v>
      </c>
      <c r="B389" s="358" t="s">
        <v>16</v>
      </c>
      <c r="C389" s="359">
        <v>407</v>
      </c>
      <c r="D389" s="360">
        <v>0</v>
      </c>
      <c r="E389" s="361">
        <v>407</v>
      </c>
      <c r="F389" s="359">
        <v>34612</v>
      </c>
      <c r="G389" s="360">
        <v>1629</v>
      </c>
      <c r="H389" s="361">
        <v>36241</v>
      </c>
      <c r="I389" s="359">
        <v>7327</v>
      </c>
      <c r="J389" s="360">
        <v>0</v>
      </c>
      <c r="K389" s="361">
        <v>7327</v>
      </c>
      <c r="L389" s="359">
        <v>72056</v>
      </c>
      <c r="M389" s="360">
        <v>4070</v>
      </c>
      <c r="N389" s="361">
        <v>76126</v>
      </c>
      <c r="O389" s="359">
        <v>30936</v>
      </c>
      <c r="P389" s="360">
        <v>1628</v>
      </c>
      <c r="Q389" s="361">
        <v>32564</v>
      </c>
      <c r="R389" s="359">
        <v>4886</v>
      </c>
      <c r="S389" s="360">
        <v>1221</v>
      </c>
      <c r="T389" s="361">
        <v>6107</v>
      </c>
      <c r="U389" s="359">
        <v>50070</v>
      </c>
      <c r="V389" s="360">
        <v>19136</v>
      </c>
      <c r="W389" s="361">
        <v>69206</v>
      </c>
      <c r="X389" s="362">
        <v>200294</v>
      </c>
      <c r="Y389" s="362">
        <v>27684</v>
      </c>
      <c r="Z389" s="363">
        <v>227978</v>
      </c>
      <c r="AA389" s="155"/>
      <c r="AB389" s="364">
        <f>C389/X389*100</f>
        <v>0.2032012940976764</v>
      </c>
      <c r="AC389" s="364">
        <f t="shared" ref="AC389:AD404" si="43">D389/Y389*100</f>
        <v>0</v>
      </c>
      <c r="AD389" s="364">
        <f t="shared" si="43"/>
        <v>0.17852599812262587</v>
      </c>
      <c r="AE389" s="364">
        <f t="shared" ref="AE389:AG422" si="44">L389/X389*100</f>
        <v>35.975116578629411</v>
      </c>
      <c r="AF389" s="364">
        <f t="shared" si="44"/>
        <v>14.701632712035833</v>
      </c>
      <c r="AG389" s="364">
        <f t="shared" si="44"/>
        <v>33.391818508803482</v>
      </c>
      <c r="AH389" s="364">
        <f t="shared" ref="AH389:AJ422" si="45">F389/X389*100</f>
        <v>17.280597521643184</v>
      </c>
      <c r="AI389" s="364">
        <f t="shared" si="45"/>
        <v>5.8842652795838752</v>
      </c>
      <c r="AJ389" s="364">
        <f t="shared" si="45"/>
        <v>15.896709331602171</v>
      </c>
    </row>
    <row r="390" spans="1:36" ht="14.4" thickBot="1" x14ac:dyDescent="0.3">
      <c r="A390" s="365"/>
      <c r="B390" s="366" t="s">
        <v>15</v>
      </c>
      <c r="C390" s="367">
        <v>407</v>
      </c>
      <c r="D390" s="368">
        <v>0</v>
      </c>
      <c r="E390" s="369">
        <v>407</v>
      </c>
      <c r="F390" s="367">
        <v>34612</v>
      </c>
      <c r="G390" s="368">
        <v>1629</v>
      </c>
      <c r="H390" s="369">
        <v>36241</v>
      </c>
      <c r="I390" s="367">
        <v>7327</v>
      </c>
      <c r="J390" s="368">
        <v>0</v>
      </c>
      <c r="K390" s="369">
        <v>7327</v>
      </c>
      <c r="L390" s="367">
        <v>72056</v>
      </c>
      <c r="M390" s="368">
        <v>4070</v>
      </c>
      <c r="N390" s="369">
        <v>76126</v>
      </c>
      <c r="O390" s="367">
        <v>30936</v>
      </c>
      <c r="P390" s="368">
        <v>1628</v>
      </c>
      <c r="Q390" s="369">
        <v>32564</v>
      </c>
      <c r="R390" s="367">
        <v>4886</v>
      </c>
      <c r="S390" s="368">
        <v>1221</v>
      </c>
      <c r="T390" s="369">
        <v>6107</v>
      </c>
      <c r="U390" s="367">
        <v>50070</v>
      </c>
      <c r="V390" s="368">
        <v>19136</v>
      </c>
      <c r="W390" s="369">
        <v>69206</v>
      </c>
      <c r="X390" s="370">
        <v>200294</v>
      </c>
      <c r="Y390" s="370">
        <v>27684</v>
      </c>
      <c r="Z390" s="371">
        <v>227978</v>
      </c>
      <c r="AA390" s="155"/>
      <c r="AB390" s="364">
        <f t="shared" ref="AB390:AD422" si="46">C390/X390*100</f>
        <v>0.2032012940976764</v>
      </c>
      <c r="AC390" s="364">
        <f t="shared" si="43"/>
        <v>0</v>
      </c>
      <c r="AD390" s="364">
        <f t="shared" si="43"/>
        <v>0.17852599812262587</v>
      </c>
      <c r="AE390" s="364">
        <f t="shared" si="44"/>
        <v>35.975116578629411</v>
      </c>
      <c r="AF390" s="364">
        <f t="shared" si="44"/>
        <v>14.701632712035833</v>
      </c>
      <c r="AG390" s="364">
        <f t="shared" si="44"/>
        <v>33.391818508803482</v>
      </c>
      <c r="AH390" s="364">
        <f t="shared" si="45"/>
        <v>17.280597521643184</v>
      </c>
      <c r="AI390" s="364">
        <f t="shared" si="45"/>
        <v>5.8842652795838752</v>
      </c>
      <c r="AJ390" s="364">
        <f t="shared" si="45"/>
        <v>15.896709331602171</v>
      </c>
    </row>
    <row r="391" spans="1:36" x14ac:dyDescent="0.25">
      <c r="A391" s="357" t="s">
        <v>5</v>
      </c>
      <c r="B391" s="358" t="s">
        <v>16</v>
      </c>
      <c r="C391" s="359">
        <v>1512</v>
      </c>
      <c r="D391" s="360">
        <v>0</v>
      </c>
      <c r="E391" s="361">
        <v>1512</v>
      </c>
      <c r="F391" s="359">
        <v>93751</v>
      </c>
      <c r="G391" s="360">
        <v>6806</v>
      </c>
      <c r="H391" s="361">
        <v>100557</v>
      </c>
      <c r="I391" s="359">
        <v>9829</v>
      </c>
      <c r="J391" s="360">
        <v>0</v>
      </c>
      <c r="K391" s="361">
        <v>9829</v>
      </c>
      <c r="L391" s="359">
        <v>110383</v>
      </c>
      <c r="M391" s="360">
        <v>8316</v>
      </c>
      <c r="N391" s="361">
        <v>118699</v>
      </c>
      <c r="O391" s="359">
        <v>55946</v>
      </c>
      <c r="P391" s="360">
        <v>0</v>
      </c>
      <c r="Q391" s="361">
        <v>55946</v>
      </c>
      <c r="R391" s="359">
        <v>5294</v>
      </c>
      <c r="S391" s="360">
        <v>4536</v>
      </c>
      <c r="T391" s="361">
        <v>9830</v>
      </c>
      <c r="U391" s="359">
        <v>93755</v>
      </c>
      <c r="V391" s="360">
        <v>38560</v>
      </c>
      <c r="W391" s="361">
        <v>132315</v>
      </c>
      <c r="X391" s="362">
        <v>370470</v>
      </c>
      <c r="Y391" s="362">
        <v>58218</v>
      </c>
      <c r="Z391" s="363">
        <v>428688</v>
      </c>
      <c r="AA391" s="155"/>
      <c r="AB391" s="364">
        <f t="shared" si="46"/>
        <v>0.40813021297271035</v>
      </c>
      <c r="AC391" s="364">
        <f t="shared" si="43"/>
        <v>0</v>
      </c>
      <c r="AD391" s="364">
        <f t="shared" si="43"/>
        <v>0.35270406449445751</v>
      </c>
      <c r="AE391" s="364">
        <f t="shared" si="44"/>
        <v>29.795395038734579</v>
      </c>
      <c r="AF391" s="364">
        <f t="shared" si="44"/>
        <v>14.284241987014326</v>
      </c>
      <c r="AG391" s="364">
        <f t="shared" si="44"/>
        <v>27.688901952002386</v>
      </c>
      <c r="AH391" s="364">
        <f t="shared" si="45"/>
        <v>25.305962696034769</v>
      </c>
      <c r="AI391" s="364">
        <f t="shared" si="45"/>
        <v>11.690542443917689</v>
      </c>
      <c r="AJ391" s="364">
        <f t="shared" si="45"/>
        <v>23.456919717836751</v>
      </c>
    </row>
    <row r="392" spans="1:36" x14ac:dyDescent="0.25">
      <c r="A392" s="372"/>
      <c r="B392" s="373" t="s">
        <v>17</v>
      </c>
      <c r="C392" s="374">
        <v>7560</v>
      </c>
      <c r="D392" s="375">
        <v>3024</v>
      </c>
      <c r="E392" s="376">
        <v>10584</v>
      </c>
      <c r="F392" s="374">
        <v>6805</v>
      </c>
      <c r="G392" s="375">
        <v>756</v>
      </c>
      <c r="H392" s="376">
        <v>7561</v>
      </c>
      <c r="I392" s="374">
        <v>756</v>
      </c>
      <c r="J392" s="375">
        <v>0</v>
      </c>
      <c r="K392" s="376">
        <v>756</v>
      </c>
      <c r="L392" s="374">
        <v>4536</v>
      </c>
      <c r="M392" s="375">
        <v>0</v>
      </c>
      <c r="N392" s="376">
        <v>4536</v>
      </c>
      <c r="O392" s="374">
        <v>13608</v>
      </c>
      <c r="P392" s="375">
        <v>0</v>
      </c>
      <c r="Q392" s="376">
        <v>13608</v>
      </c>
      <c r="R392" s="374">
        <v>756</v>
      </c>
      <c r="S392" s="375">
        <v>0</v>
      </c>
      <c r="T392" s="376">
        <v>756</v>
      </c>
      <c r="U392" s="374">
        <v>37044</v>
      </c>
      <c r="V392" s="375">
        <v>756</v>
      </c>
      <c r="W392" s="376">
        <v>37800</v>
      </c>
      <c r="X392" s="377">
        <v>71065</v>
      </c>
      <c r="Y392" s="377">
        <v>4536</v>
      </c>
      <c r="Z392" s="378">
        <v>75601</v>
      </c>
      <c r="AA392" s="155"/>
      <c r="AB392" s="364">
        <f t="shared" si="46"/>
        <v>10.638148174206712</v>
      </c>
      <c r="AC392" s="364">
        <f t="shared" si="43"/>
        <v>66.666666666666657</v>
      </c>
      <c r="AD392" s="364">
        <f t="shared" si="43"/>
        <v>13.999814817264323</v>
      </c>
      <c r="AE392" s="364">
        <f t="shared" si="44"/>
        <v>6.3828889045240267</v>
      </c>
      <c r="AF392" s="364">
        <f t="shared" si="44"/>
        <v>0</v>
      </c>
      <c r="AG392" s="364">
        <f t="shared" si="44"/>
        <v>5.9999206359704242</v>
      </c>
      <c r="AH392" s="364">
        <f t="shared" si="45"/>
        <v>9.575740519242947</v>
      </c>
      <c r="AI392" s="364">
        <f t="shared" si="45"/>
        <v>16.666666666666664</v>
      </c>
      <c r="AJ392" s="364">
        <f t="shared" si="45"/>
        <v>10.001190460443645</v>
      </c>
    </row>
    <row r="393" spans="1:36" ht="14.4" thickBot="1" x14ac:dyDescent="0.3">
      <c r="A393" s="365"/>
      <c r="B393" s="366" t="s">
        <v>15</v>
      </c>
      <c r="C393" s="367">
        <v>9072</v>
      </c>
      <c r="D393" s="368">
        <v>3024</v>
      </c>
      <c r="E393" s="369">
        <v>12096</v>
      </c>
      <c r="F393" s="367">
        <v>100556</v>
      </c>
      <c r="G393" s="368">
        <v>7562</v>
      </c>
      <c r="H393" s="369">
        <v>108118</v>
      </c>
      <c r="I393" s="367">
        <v>10585</v>
      </c>
      <c r="J393" s="368">
        <v>0</v>
      </c>
      <c r="K393" s="369">
        <v>10585</v>
      </c>
      <c r="L393" s="367">
        <v>114919</v>
      </c>
      <c r="M393" s="368">
        <v>8316</v>
      </c>
      <c r="N393" s="369">
        <v>123235</v>
      </c>
      <c r="O393" s="367">
        <v>69554</v>
      </c>
      <c r="P393" s="368">
        <v>0</v>
      </c>
      <c r="Q393" s="369">
        <v>69554</v>
      </c>
      <c r="R393" s="367">
        <v>6050</v>
      </c>
      <c r="S393" s="368">
        <v>4536</v>
      </c>
      <c r="T393" s="369">
        <v>10586</v>
      </c>
      <c r="U393" s="367">
        <v>130799</v>
      </c>
      <c r="V393" s="368">
        <v>39316</v>
      </c>
      <c r="W393" s="369">
        <v>170115</v>
      </c>
      <c r="X393" s="370">
        <v>441535</v>
      </c>
      <c r="Y393" s="370">
        <v>62754</v>
      </c>
      <c r="Z393" s="371">
        <v>504289</v>
      </c>
      <c r="AA393" s="155"/>
      <c r="AB393" s="364">
        <f t="shared" si="46"/>
        <v>2.0546502542267318</v>
      </c>
      <c r="AC393" s="364">
        <f t="shared" si="43"/>
        <v>4.81881633043312</v>
      </c>
      <c r="AD393" s="364">
        <f t="shared" si="43"/>
        <v>2.398624598196669</v>
      </c>
      <c r="AE393" s="364">
        <f t="shared" si="44"/>
        <v>26.027155265154516</v>
      </c>
      <c r="AF393" s="364">
        <f t="shared" si="44"/>
        <v>13.25174490869108</v>
      </c>
      <c r="AG393" s="364">
        <f t="shared" si="44"/>
        <v>24.437376187067336</v>
      </c>
      <c r="AH393" s="364">
        <f t="shared" si="45"/>
        <v>22.774185511907323</v>
      </c>
      <c r="AI393" s="364">
        <f t="shared" si="45"/>
        <v>12.050227873920386</v>
      </c>
      <c r="AJ393" s="364">
        <f t="shared" si="45"/>
        <v>21.439690336295257</v>
      </c>
    </row>
    <row r="394" spans="1:36" x14ac:dyDescent="0.25">
      <c r="A394" s="357" t="s">
        <v>6</v>
      </c>
      <c r="B394" s="358" t="s">
        <v>16</v>
      </c>
      <c r="C394" s="379">
        <v>1116</v>
      </c>
      <c r="D394" s="380">
        <v>0</v>
      </c>
      <c r="E394" s="381">
        <v>1116</v>
      </c>
      <c r="F394" s="379">
        <v>17303</v>
      </c>
      <c r="G394" s="380">
        <v>4467</v>
      </c>
      <c r="H394" s="381">
        <v>21770</v>
      </c>
      <c r="I394" s="379">
        <v>12834</v>
      </c>
      <c r="J394" s="380">
        <v>0</v>
      </c>
      <c r="K394" s="381">
        <v>12834</v>
      </c>
      <c r="L394" s="379">
        <v>37945</v>
      </c>
      <c r="M394" s="380">
        <v>2232</v>
      </c>
      <c r="N394" s="381">
        <v>40177</v>
      </c>
      <c r="O394" s="379">
        <v>14510</v>
      </c>
      <c r="P394" s="380">
        <v>1674</v>
      </c>
      <c r="Q394" s="381">
        <v>16184</v>
      </c>
      <c r="R394" s="379">
        <v>3348</v>
      </c>
      <c r="S394" s="380">
        <v>1674</v>
      </c>
      <c r="T394" s="381">
        <v>5022</v>
      </c>
      <c r="U394" s="379">
        <v>34045</v>
      </c>
      <c r="V394" s="380">
        <v>12278</v>
      </c>
      <c r="W394" s="381">
        <v>46323</v>
      </c>
      <c r="X394" s="362">
        <v>121101</v>
      </c>
      <c r="Y394" s="362">
        <v>22325</v>
      </c>
      <c r="Z394" s="363">
        <v>143426</v>
      </c>
      <c r="AA394" s="155"/>
      <c r="AB394" s="364">
        <f t="shared" si="46"/>
        <v>0.92154482621943667</v>
      </c>
      <c r="AC394" s="364">
        <f t="shared" si="43"/>
        <v>0</v>
      </c>
      <c r="AD394" s="364">
        <f t="shared" si="43"/>
        <v>0.77810159943106549</v>
      </c>
      <c r="AE394" s="364">
        <f t="shared" si="44"/>
        <v>31.333349848473592</v>
      </c>
      <c r="AF394" s="364">
        <f t="shared" si="44"/>
        <v>9.9977603583426653</v>
      </c>
      <c r="AG394" s="364">
        <f t="shared" si="44"/>
        <v>28.012354803173761</v>
      </c>
      <c r="AH394" s="364">
        <f t="shared" si="45"/>
        <v>14.288073591464975</v>
      </c>
      <c r="AI394" s="364">
        <f t="shared" si="45"/>
        <v>20.008958566629339</v>
      </c>
      <c r="AJ394" s="364">
        <f t="shared" si="45"/>
        <v>15.17855897814901</v>
      </c>
    </row>
    <row r="395" spans="1:36" x14ac:dyDescent="0.25">
      <c r="A395" s="372"/>
      <c r="B395" s="373" t="s">
        <v>17</v>
      </c>
      <c r="C395" s="382">
        <v>13951</v>
      </c>
      <c r="D395" s="383">
        <v>2232</v>
      </c>
      <c r="E395" s="384">
        <v>16183</v>
      </c>
      <c r="F395" s="382">
        <v>33487</v>
      </c>
      <c r="G395" s="383">
        <v>5580</v>
      </c>
      <c r="H395" s="384">
        <v>39067</v>
      </c>
      <c r="I395" s="382">
        <v>40180</v>
      </c>
      <c r="J395" s="383">
        <v>0</v>
      </c>
      <c r="K395" s="384">
        <v>40180</v>
      </c>
      <c r="L395" s="382">
        <v>35712</v>
      </c>
      <c r="M395" s="383">
        <v>3906</v>
      </c>
      <c r="N395" s="384">
        <v>39618</v>
      </c>
      <c r="O395" s="382">
        <v>33480</v>
      </c>
      <c r="P395" s="383">
        <v>0</v>
      </c>
      <c r="Q395" s="384">
        <v>33480</v>
      </c>
      <c r="R395" s="382">
        <v>7254</v>
      </c>
      <c r="S395" s="383">
        <v>6138</v>
      </c>
      <c r="T395" s="384">
        <v>13392</v>
      </c>
      <c r="U395" s="382">
        <v>99891</v>
      </c>
      <c r="V395" s="383">
        <v>26787</v>
      </c>
      <c r="W395" s="384">
        <v>126678</v>
      </c>
      <c r="X395" s="377">
        <v>263955</v>
      </c>
      <c r="Y395" s="377">
        <v>44643</v>
      </c>
      <c r="Z395" s="378">
        <v>308598</v>
      </c>
      <c r="AA395" s="155"/>
      <c r="AB395" s="364">
        <f t="shared" si="46"/>
        <v>5.2853706124149946</v>
      </c>
      <c r="AC395" s="364">
        <f t="shared" si="43"/>
        <v>4.999664001075196</v>
      </c>
      <c r="AD395" s="364">
        <f t="shared" si="43"/>
        <v>5.2440391707010408</v>
      </c>
      <c r="AE395" s="364">
        <f t="shared" si="44"/>
        <v>13.529578905495255</v>
      </c>
      <c r="AF395" s="364">
        <f t="shared" si="44"/>
        <v>8.7494120018815948</v>
      </c>
      <c r="AG395" s="364">
        <f t="shared" si="44"/>
        <v>12.838061166955066</v>
      </c>
      <c r="AH395" s="364">
        <f t="shared" si="45"/>
        <v>12.686632191093178</v>
      </c>
      <c r="AI395" s="364">
        <f t="shared" si="45"/>
        <v>12.49916000268799</v>
      </c>
      <c r="AJ395" s="364">
        <f t="shared" si="45"/>
        <v>12.659511727230896</v>
      </c>
    </row>
    <row r="396" spans="1:36" ht="14.4" thickBot="1" x14ac:dyDescent="0.3">
      <c r="A396" s="365"/>
      <c r="B396" s="366" t="s">
        <v>15</v>
      </c>
      <c r="C396" s="385">
        <v>15067</v>
      </c>
      <c r="D396" s="386">
        <v>2232</v>
      </c>
      <c r="E396" s="387">
        <v>17299</v>
      </c>
      <c r="F396" s="385">
        <v>50790</v>
      </c>
      <c r="G396" s="386">
        <v>10047</v>
      </c>
      <c r="H396" s="387">
        <v>60837</v>
      </c>
      <c r="I396" s="385">
        <v>53014</v>
      </c>
      <c r="J396" s="386">
        <v>0</v>
      </c>
      <c r="K396" s="387">
        <v>53014</v>
      </c>
      <c r="L396" s="385">
        <v>73657</v>
      </c>
      <c r="M396" s="386">
        <v>6138</v>
      </c>
      <c r="N396" s="387">
        <v>79795</v>
      </c>
      <c r="O396" s="385">
        <v>47990</v>
      </c>
      <c r="P396" s="386">
        <v>1674</v>
      </c>
      <c r="Q396" s="387">
        <v>49664</v>
      </c>
      <c r="R396" s="385">
        <v>10602</v>
      </c>
      <c r="S396" s="386">
        <v>7812</v>
      </c>
      <c r="T396" s="387">
        <v>18414</v>
      </c>
      <c r="U396" s="385">
        <v>133936</v>
      </c>
      <c r="V396" s="386">
        <v>39065</v>
      </c>
      <c r="W396" s="387">
        <v>173001</v>
      </c>
      <c r="X396" s="370">
        <v>385056</v>
      </c>
      <c r="Y396" s="370">
        <v>66968</v>
      </c>
      <c r="Z396" s="371">
        <v>452024</v>
      </c>
      <c r="AA396" s="155"/>
      <c r="AB396" s="364">
        <f t="shared" si="46"/>
        <v>3.9129373389844595</v>
      </c>
      <c r="AC396" s="364">
        <f t="shared" si="43"/>
        <v>3.3329351331979451</v>
      </c>
      <c r="AD396" s="364">
        <f t="shared" si="43"/>
        <v>3.8270091853529897</v>
      </c>
      <c r="AE396" s="364">
        <f t="shared" si="44"/>
        <v>19.128905925371896</v>
      </c>
      <c r="AF396" s="364">
        <f t="shared" si="44"/>
        <v>9.1655716162943488</v>
      </c>
      <c r="AG396" s="364">
        <f t="shared" si="44"/>
        <v>17.652823743872005</v>
      </c>
      <c r="AH396" s="364">
        <f t="shared" si="45"/>
        <v>13.190289204687112</v>
      </c>
      <c r="AI396" s="364">
        <f t="shared" si="45"/>
        <v>15.002687850913871</v>
      </c>
      <c r="AJ396" s="364">
        <f t="shared" si="45"/>
        <v>13.458798647859405</v>
      </c>
    </row>
    <row r="397" spans="1:36" x14ac:dyDescent="0.25">
      <c r="A397" s="357" t="s">
        <v>7</v>
      </c>
      <c r="B397" s="358" t="s">
        <v>16</v>
      </c>
      <c r="C397" s="379">
        <v>283</v>
      </c>
      <c r="D397" s="380">
        <v>0</v>
      </c>
      <c r="E397" s="381">
        <v>283</v>
      </c>
      <c r="F397" s="379">
        <v>4233</v>
      </c>
      <c r="G397" s="380">
        <v>0</v>
      </c>
      <c r="H397" s="381">
        <v>4233</v>
      </c>
      <c r="I397" s="379">
        <v>3385</v>
      </c>
      <c r="J397" s="380">
        <v>0</v>
      </c>
      <c r="K397" s="381">
        <v>3385</v>
      </c>
      <c r="L397" s="379">
        <v>3668</v>
      </c>
      <c r="M397" s="380">
        <v>564</v>
      </c>
      <c r="N397" s="381">
        <v>4232</v>
      </c>
      <c r="O397" s="379">
        <v>2539</v>
      </c>
      <c r="P397" s="380">
        <v>0</v>
      </c>
      <c r="Q397" s="381">
        <v>2539</v>
      </c>
      <c r="R397" s="379">
        <v>565</v>
      </c>
      <c r="S397" s="380">
        <v>282</v>
      </c>
      <c r="T397" s="381">
        <v>847</v>
      </c>
      <c r="U397" s="379">
        <v>15796</v>
      </c>
      <c r="V397" s="380">
        <v>4232</v>
      </c>
      <c r="W397" s="381">
        <v>20028</v>
      </c>
      <c r="X397" s="362">
        <v>30469</v>
      </c>
      <c r="Y397" s="362">
        <v>5078</v>
      </c>
      <c r="Z397" s="363">
        <v>35547</v>
      </c>
      <c r="AA397" s="155"/>
      <c r="AB397" s="364">
        <f t="shared" si="46"/>
        <v>0.92881289179165705</v>
      </c>
      <c r="AC397" s="364">
        <f t="shared" si="43"/>
        <v>0</v>
      </c>
      <c r="AD397" s="364">
        <f t="shared" si="43"/>
        <v>0.79612906855712151</v>
      </c>
      <c r="AE397" s="364">
        <f t="shared" si="44"/>
        <v>12.038465325412714</v>
      </c>
      <c r="AF397" s="364">
        <f t="shared" si="44"/>
        <v>11.106734935013785</v>
      </c>
      <c r="AG397" s="364">
        <f t="shared" si="44"/>
        <v>11.905364728387768</v>
      </c>
      <c r="AH397" s="364">
        <f t="shared" si="45"/>
        <v>13.89280908464341</v>
      </c>
      <c r="AI397" s="364">
        <f t="shared" si="45"/>
        <v>0</v>
      </c>
      <c r="AJ397" s="364">
        <f t="shared" si="45"/>
        <v>11.908177905308465</v>
      </c>
    </row>
    <row r="398" spans="1:36" x14ac:dyDescent="0.25">
      <c r="A398" s="372"/>
      <c r="B398" s="373" t="s">
        <v>17</v>
      </c>
      <c r="C398" s="382">
        <v>11846</v>
      </c>
      <c r="D398" s="383">
        <v>1976</v>
      </c>
      <c r="E398" s="384">
        <v>13822</v>
      </c>
      <c r="F398" s="382">
        <v>11851</v>
      </c>
      <c r="G398" s="383">
        <v>2256</v>
      </c>
      <c r="H398" s="384">
        <v>14107</v>
      </c>
      <c r="I398" s="382">
        <v>11845</v>
      </c>
      <c r="J398" s="383">
        <v>282</v>
      </c>
      <c r="K398" s="384">
        <v>12127</v>
      </c>
      <c r="L398" s="382">
        <v>23971</v>
      </c>
      <c r="M398" s="383">
        <v>4512</v>
      </c>
      <c r="N398" s="384">
        <v>28483</v>
      </c>
      <c r="O398" s="382">
        <v>9590</v>
      </c>
      <c r="P398" s="383">
        <v>564</v>
      </c>
      <c r="Q398" s="384">
        <v>10154</v>
      </c>
      <c r="R398" s="382">
        <v>848</v>
      </c>
      <c r="S398" s="383">
        <v>564</v>
      </c>
      <c r="T398" s="384">
        <v>1412</v>
      </c>
      <c r="U398" s="382">
        <v>62050</v>
      </c>
      <c r="V398" s="383">
        <v>10999</v>
      </c>
      <c r="W398" s="384">
        <v>73049</v>
      </c>
      <c r="X398" s="377">
        <v>132001</v>
      </c>
      <c r="Y398" s="377">
        <v>21153</v>
      </c>
      <c r="Z398" s="378">
        <v>153154</v>
      </c>
      <c r="AA398" s="155"/>
      <c r="AB398" s="364">
        <f t="shared" si="46"/>
        <v>8.9741744380724402</v>
      </c>
      <c r="AC398" s="364">
        <f t="shared" si="43"/>
        <v>9.341464567673615</v>
      </c>
      <c r="AD398" s="364">
        <f t="shared" si="43"/>
        <v>9.0249030387714324</v>
      </c>
      <c r="AE398" s="364">
        <f t="shared" si="44"/>
        <v>18.159710911280975</v>
      </c>
      <c r="AF398" s="364">
        <f t="shared" si="44"/>
        <v>21.330307757764857</v>
      </c>
      <c r="AG398" s="364">
        <f t="shared" si="44"/>
        <v>18.597620695509097</v>
      </c>
      <c r="AH398" s="364">
        <f t="shared" si="45"/>
        <v>8.9779622881644823</v>
      </c>
      <c r="AI398" s="364">
        <f t="shared" si="45"/>
        <v>10.665153878882428</v>
      </c>
      <c r="AJ398" s="364">
        <f t="shared" si="45"/>
        <v>9.2109902451127628</v>
      </c>
    </row>
    <row r="399" spans="1:36" ht="14.4" thickBot="1" x14ac:dyDescent="0.3">
      <c r="A399" s="365"/>
      <c r="B399" s="366" t="s">
        <v>15</v>
      </c>
      <c r="C399" s="385">
        <v>12129</v>
      </c>
      <c r="D399" s="386">
        <v>1976</v>
      </c>
      <c r="E399" s="387">
        <v>14105</v>
      </c>
      <c r="F399" s="385">
        <v>16084</v>
      </c>
      <c r="G399" s="386">
        <v>2256</v>
      </c>
      <c r="H399" s="387">
        <v>18340</v>
      </c>
      <c r="I399" s="385">
        <v>15230</v>
      </c>
      <c r="J399" s="386">
        <v>282</v>
      </c>
      <c r="K399" s="387">
        <v>15512</v>
      </c>
      <c r="L399" s="385">
        <v>27639</v>
      </c>
      <c r="M399" s="386">
        <v>5076</v>
      </c>
      <c r="N399" s="387">
        <v>32715</v>
      </c>
      <c r="O399" s="385">
        <v>12129</v>
      </c>
      <c r="P399" s="386">
        <v>564</v>
      </c>
      <c r="Q399" s="387">
        <v>12693</v>
      </c>
      <c r="R399" s="385">
        <v>1413</v>
      </c>
      <c r="S399" s="386">
        <v>846</v>
      </c>
      <c r="T399" s="387">
        <v>2259</v>
      </c>
      <c r="U399" s="385">
        <v>77846</v>
      </c>
      <c r="V399" s="386">
        <v>15231</v>
      </c>
      <c r="W399" s="387">
        <v>93077</v>
      </c>
      <c r="X399" s="370">
        <v>162470</v>
      </c>
      <c r="Y399" s="370">
        <v>26231</v>
      </c>
      <c r="Z399" s="371">
        <v>188701</v>
      </c>
      <c r="AA399" s="155"/>
      <c r="AB399" s="364">
        <f t="shared" si="46"/>
        <v>7.4653782236720634</v>
      </c>
      <c r="AC399" s="364">
        <f t="shared" si="43"/>
        <v>7.5330715565552211</v>
      </c>
      <c r="AD399" s="364">
        <f t="shared" si="43"/>
        <v>7.4747881569255066</v>
      </c>
      <c r="AE399" s="364">
        <f t="shared" si="44"/>
        <v>17.011756016495351</v>
      </c>
      <c r="AF399" s="364">
        <f t="shared" si="44"/>
        <v>19.351149403377683</v>
      </c>
      <c r="AG399" s="364">
        <f t="shared" si="44"/>
        <v>17.336951049543988</v>
      </c>
      <c r="AH399" s="364">
        <f t="shared" si="45"/>
        <v>9.8996737859297106</v>
      </c>
      <c r="AI399" s="364">
        <f t="shared" si="45"/>
        <v>8.600510845945637</v>
      </c>
      <c r="AJ399" s="364">
        <f t="shared" si="45"/>
        <v>9.7190793901463159</v>
      </c>
    </row>
    <row r="400" spans="1:36" x14ac:dyDescent="0.25">
      <c r="A400" s="357" t="s">
        <v>8</v>
      </c>
      <c r="B400" s="358" t="s">
        <v>16</v>
      </c>
      <c r="C400" s="379">
        <v>2052</v>
      </c>
      <c r="D400" s="380">
        <v>342</v>
      </c>
      <c r="E400" s="381">
        <v>2394</v>
      </c>
      <c r="F400" s="379">
        <v>18135</v>
      </c>
      <c r="G400" s="380">
        <v>2053</v>
      </c>
      <c r="H400" s="381">
        <v>20188</v>
      </c>
      <c r="I400" s="379">
        <v>8892</v>
      </c>
      <c r="J400" s="380">
        <v>0</v>
      </c>
      <c r="K400" s="381">
        <v>8892</v>
      </c>
      <c r="L400" s="379">
        <v>41047</v>
      </c>
      <c r="M400" s="380">
        <v>2394</v>
      </c>
      <c r="N400" s="381">
        <v>43441</v>
      </c>
      <c r="O400" s="379">
        <v>9922</v>
      </c>
      <c r="P400" s="380">
        <v>0</v>
      </c>
      <c r="Q400" s="381">
        <v>9922</v>
      </c>
      <c r="R400" s="379">
        <v>1029</v>
      </c>
      <c r="S400" s="380">
        <v>342</v>
      </c>
      <c r="T400" s="381">
        <v>1371</v>
      </c>
      <c r="U400" s="379">
        <v>29413</v>
      </c>
      <c r="V400" s="380">
        <v>22916</v>
      </c>
      <c r="W400" s="381">
        <v>52329</v>
      </c>
      <c r="X400" s="362">
        <v>110490</v>
      </c>
      <c r="Y400" s="362">
        <v>28047</v>
      </c>
      <c r="Z400" s="363">
        <v>138537</v>
      </c>
      <c r="AA400" s="155"/>
      <c r="AB400" s="364">
        <f t="shared" si="46"/>
        <v>1.8571816453977736</v>
      </c>
      <c r="AC400" s="364">
        <f t="shared" si="43"/>
        <v>1.2193817520590438</v>
      </c>
      <c r="AD400" s="364">
        <f t="shared" si="43"/>
        <v>1.7280582082764895</v>
      </c>
      <c r="AE400" s="364">
        <f t="shared" si="44"/>
        <v>37.149968322925154</v>
      </c>
      <c r="AF400" s="364">
        <f t="shared" si="44"/>
        <v>8.5356722644133054</v>
      </c>
      <c r="AG400" s="364">
        <f t="shared" si="44"/>
        <v>31.356966009080605</v>
      </c>
      <c r="AH400" s="364">
        <f t="shared" si="45"/>
        <v>16.413250067879446</v>
      </c>
      <c r="AI400" s="364">
        <f t="shared" si="45"/>
        <v>7.3198559560737326</v>
      </c>
      <c r="AJ400" s="364">
        <f t="shared" si="45"/>
        <v>14.572280329442677</v>
      </c>
    </row>
    <row r="401" spans="1:36" x14ac:dyDescent="0.25">
      <c r="A401" s="372"/>
      <c r="B401" s="373" t="s">
        <v>17</v>
      </c>
      <c r="C401" s="382">
        <v>24282</v>
      </c>
      <c r="D401" s="383">
        <v>10261</v>
      </c>
      <c r="E401" s="384">
        <v>34543</v>
      </c>
      <c r="F401" s="382">
        <v>11291</v>
      </c>
      <c r="G401" s="383">
        <v>1710</v>
      </c>
      <c r="H401" s="384">
        <v>13001</v>
      </c>
      <c r="I401" s="382">
        <v>12996</v>
      </c>
      <c r="J401" s="383">
        <v>0</v>
      </c>
      <c r="K401" s="384">
        <v>12996</v>
      </c>
      <c r="L401" s="382">
        <v>18127</v>
      </c>
      <c r="M401" s="383">
        <v>1368</v>
      </c>
      <c r="N401" s="384">
        <v>19495</v>
      </c>
      <c r="O401" s="382">
        <v>10260</v>
      </c>
      <c r="P401" s="383">
        <v>342</v>
      </c>
      <c r="Q401" s="384">
        <v>10602</v>
      </c>
      <c r="R401" s="382">
        <v>2053</v>
      </c>
      <c r="S401" s="383">
        <v>0</v>
      </c>
      <c r="T401" s="384">
        <v>2053</v>
      </c>
      <c r="U401" s="382">
        <v>64645</v>
      </c>
      <c r="V401" s="383">
        <v>20185</v>
      </c>
      <c r="W401" s="384">
        <v>84830</v>
      </c>
      <c r="X401" s="377">
        <v>143654</v>
      </c>
      <c r="Y401" s="377">
        <v>33866</v>
      </c>
      <c r="Z401" s="378">
        <v>177520</v>
      </c>
      <c r="AA401" s="155"/>
      <c r="AB401" s="364">
        <f t="shared" si="46"/>
        <v>16.903114427722166</v>
      </c>
      <c r="AC401" s="364">
        <f t="shared" si="43"/>
        <v>30.298824780015355</v>
      </c>
      <c r="AD401" s="364">
        <f t="shared" si="43"/>
        <v>19.458652546191978</v>
      </c>
      <c r="AE401" s="364">
        <f t="shared" si="44"/>
        <v>12.618513929302352</v>
      </c>
      <c r="AF401" s="364">
        <f t="shared" si="44"/>
        <v>4.0394495954644771</v>
      </c>
      <c r="AG401" s="364">
        <f t="shared" si="44"/>
        <v>10.981861198738169</v>
      </c>
      <c r="AH401" s="364">
        <f t="shared" si="45"/>
        <v>7.8598577136731311</v>
      </c>
      <c r="AI401" s="364">
        <f t="shared" si="45"/>
        <v>5.0493119943305969</v>
      </c>
      <c r="AJ401" s="364">
        <f t="shared" si="45"/>
        <v>7.323681838666066</v>
      </c>
    </row>
    <row r="402" spans="1:36" ht="14.4" thickBot="1" x14ac:dyDescent="0.3">
      <c r="A402" s="365"/>
      <c r="B402" s="366" t="s">
        <v>15</v>
      </c>
      <c r="C402" s="385">
        <v>26334</v>
      </c>
      <c r="D402" s="386">
        <v>10603</v>
      </c>
      <c r="E402" s="387">
        <v>36937</v>
      </c>
      <c r="F402" s="385">
        <v>29426</v>
      </c>
      <c r="G402" s="386">
        <v>3763</v>
      </c>
      <c r="H402" s="387">
        <v>33189</v>
      </c>
      <c r="I402" s="385">
        <v>21888</v>
      </c>
      <c r="J402" s="386">
        <v>0</v>
      </c>
      <c r="K402" s="387">
        <v>21888</v>
      </c>
      <c r="L402" s="385">
        <v>59174</v>
      </c>
      <c r="M402" s="386">
        <v>3762</v>
      </c>
      <c r="N402" s="387">
        <v>62936</v>
      </c>
      <c r="O402" s="385">
        <v>20182</v>
      </c>
      <c r="P402" s="386">
        <v>342</v>
      </c>
      <c r="Q402" s="387">
        <v>20524</v>
      </c>
      <c r="R402" s="385">
        <v>3082</v>
      </c>
      <c r="S402" s="386">
        <v>342</v>
      </c>
      <c r="T402" s="387">
        <v>3424</v>
      </c>
      <c r="U402" s="385">
        <v>94058</v>
      </c>
      <c r="V402" s="386">
        <v>43101</v>
      </c>
      <c r="W402" s="387">
        <v>137159</v>
      </c>
      <c r="X402" s="370">
        <v>254144</v>
      </c>
      <c r="Y402" s="370">
        <v>61913</v>
      </c>
      <c r="Z402" s="371">
        <v>316057</v>
      </c>
      <c r="AA402" s="155"/>
      <c r="AB402" s="364">
        <f t="shared" si="46"/>
        <v>10.361842105263158</v>
      </c>
      <c r="AC402" s="364">
        <f t="shared" si="43"/>
        <v>17.125644048907336</v>
      </c>
      <c r="AD402" s="364">
        <f t="shared" si="43"/>
        <v>11.686815985724094</v>
      </c>
      <c r="AE402" s="364">
        <f t="shared" si="44"/>
        <v>23.283650214051875</v>
      </c>
      <c r="AF402" s="364">
        <f t="shared" si="44"/>
        <v>6.0762683119861745</v>
      </c>
      <c r="AG402" s="364">
        <f t="shared" si="44"/>
        <v>19.912863818868114</v>
      </c>
      <c r="AH402" s="364">
        <f t="shared" si="45"/>
        <v>11.578475195164946</v>
      </c>
      <c r="AI402" s="364">
        <f t="shared" si="45"/>
        <v>6.0778834816597485</v>
      </c>
      <c r="AJ402" s="364">
        <f t="shared" si="45"/>
        <v>10.500953941852261</v>
      </c>
    </row>
    <row r="403" spans="1:36" x14ac:dyDescent="0.25">
      <c r="A403" s="357" t="s">
        <v>9</v>
      </c>
      <c r="B403" s="358" t="s">
        <v>16</v>
      </c>
      <c r="C403" s="379">
        <v>1132</v>
      </c>
      <c r="D403" s="380">
        <v>283</v>
      </c>
      <c r="E403" s="381">
        <v>1415</v>
      </c>
      <c r="F403" s="379">
        <v>7077</v>
      </c>
      <c r="G403" s="380">
        <v>566</v>
      </c>
      <c r="H403" s="381">
        <v>7643</v>
      </c>
      <c r="I403" s="379">
        <v>3113</v>
      </c>
      <c r="J403" s="380">
        <v>0</v>
      </c>
      <c r="K403" s="381">
        <v>3113</v>
      </c>
      <c r="L403" s="379">
        <v>9056</v>
      </c>
      <c r="M403" s="380">
        <v>566</v>
      </c>
      <c r="N403" s="381">
        <v>9622</v>
      </c>
      <c r="O403" s="379">
        <v>5378</v>
      </c>
      <c r="P403" s="380">
        <v>0</v>
      </c>
      <c r="Q403" s="381">
        <v>5378</v>
      </c>
      <c r="R403" s="379">
        <v>1416</v>
      </c>
      <c r="S403" s="380">
        <v>0</v>
      </c>
      <c r="T403" s="381">
        <v>1416</v>
      </c>
      <c r="U403" s="379">
        <v>12174</v>
      </c>
      <c r="V403" s="380">
        <v>7360</v>
      </c>
      <c r="W403" s="381">
        <v>19534</v>
      </c>
      <c r="X403" s="362">
        <v>39346</v>
      </c>
      <c r="Y403" s="362">
        <v>8775</v>
      </c>
      <c r="Z403" s="363">
        <v>48121</v>
      </c>
      <c r="AA403" s="155"/>
      <c r="AB403" s="364">
        <f t="shared" si="46"/>
        <v>2.8770395974177809</v>
      </c>
      <c r="AC403" s="364">
        <f t="shared" si="43"/>
        <v>3.225071225071225</v>
      </c>
      <c r="AD403" s="364">
        <f t="shared" si="43"/>
        <v>2.9405041457991317</v>
      </c>
      <c r="AE403" s="364">
        <f t="shared" si="44"/>
        <v>23.016316779342247</v>
      </c>
      <c r="AF403" s="364">
        <f t="shared" si="44"/>
        <v>6.45014245014245</v>
      </c>
      <c r="AG403" s="364">
        <f t="shared" si="44"/>
        <v>19.99542819143409</v>
      </c>
      <c r="AH403" s="364">
        <f t="shared" si="45"/>
        <v>17.98658059269049</v>
      </c>
      <c r="AI403" s="364">
        <f t="shared" si="45"/>
        <v>6.45014245014245</v>
      </c>
      <c r="AJ403" s="364">
        <f t="shared" si="45"/>
        <v>15.882878576920678</v>
      </c>
    </row>
    <row r="404" spans="1:36" x14ac:dyDescent="0.25">
      <c r="A404" s="372"/>
      <c r="B404" s="373" t="s">
        <v>17</v>
      </c>
      <c r="C404" s="382">
        <v>14999</v>
      </c>
      <c r="D404" s="383">
        <v>2832</v>
      </c>
      <c r="E404" s="384">
        <v>17831</v>
      </c>
      <c r="F404" s="382">
        <v>15567</v>
      </c>
      <c r="G404" s="383">
        <v>6793</v>
      </c>
      <c r="H404" s="384">
        <v>22360</v>
      </c>
      <c r="I404" s="382">
        <v>11603</v>
      </c>
      <c r="J404" s="383">
        <v>849</v>
      </c>
      <c r="K404" s="384">
        <v>12452</v>
      </c>
      <c r="L404" s="382">
        <v>15848</v>
      </c>
      <c r="M404" s="383">
        <v>2547</v>
      </c>
      <c r="N404" s="384">
        <v>18395</v>
      </c>
      <c r="O404" s="382">
        <v>15851</v>
      </c>
      <c r="P404" s="383">
        <v>284</v>
      </c>
      <c r="Q404" s="384">
        <v>16135</v>
      </c>
      <c r="R404" s="382">
        <v>2547</v>
      </c>
      <c r="S404" s="383">
        <v>566</v>
      </c>
      <c r="T404" s="384">
        <v>3113</v>
      </c>
      <c r="U404" s="382">
        <v>84623</v>
      </c>
      <c r="V404" s="383">
        <v>31418</v>
      </c>
      <c r="W404" s="384">
        <v>116041</v>
      </c>
      <c r="X404" s="377">
        <v>161038</v>
      </c>
      <c r="Y404" s="377">
        <v>45289</v>
      </c>
      <c r="Z404" s="378">
        <v>206327</v>
      </c>
      <c r="AA404" s="155"/>
      <c r="AB404" s="364">
        <f t="shared" si="46"/>
        <v>9.3139507445447656</v>
      </c>
      <c r="AC404" s="364">
        <f t="shared" si="43"/>
        <v>6.253174059926252</v>
      </c>
      <c r="AD404" s="364">
        <f t="shared" si="43"/>
        <v>8.642106946739883</v>
      </c>
      <c r="AE404" s="364">
        <f t="shared" si="44"/>
        <v>9.8411555036699419</v>
      </c>
      <c r="AF404" s="364">
        <f t="shared" si="44"/>
        <v>5.6238821788955375</v>
      </c>
      <c r="AG404" s="364">
        <f t="shared" si="44"/>
        <v>8.915459440596722</v>
      </c>
      <c r="AH404" s="364">
        <f t="shared" si="45"/>
        <v>9.6666625268570137</v>
      </c>
      <c r="AI404" s="364">
        <f t="shared" si="45"/>
        <v>14.999227185409261</v>
      </c>
      <c r="AJ404" s="364">
        <f t="shared" si="45"/>
        <v>10.837166245813684</v>
      </c>
    </row>
    <row r="405" spans="1:36" ht="14.4" thickBot="1" x14ac:dyDescent="0.3">
      <c r="A405" s="365"/>
      <c r="B405" s="366" t="s">
        <v>15</v>
      </c>
      <c r="C405" s="385">
        <v>16131</v>
      </c>
      <c r="D405" s="386">
        <v>3115</v>
      </c>
      <c r="E405" s="387">
        <v>19246</v>
      </c>
      <c r="F405" s="385">
        <v>22644</v>
      </c>
      <c r="G405" s="386">
        <v>7359</v>
      </c>
      <c r="H405" s="387">
        <v>30003</v>
      </c>
      <c r="I405" s="385">
        <v>14716</v>
      </c>
      <c r="J405" s="386">
        <v>849</v>
      </c>
      <c r="K405" s="387">
        <v>15565</v>
      </c>
      <c r="L405" s="385">
        <v>24904</v>
      </c>
      <c r="M405" s="386">
        <v>3113</v>
      </c>
      <c r="N405" s="387">
        <v>28017</v>
      </c>
      <c r="O405" s="385">
        <v>21229</v>
      </c>
      <c r="P405" s="386">
        <v>284</v>
      </c>
      <c r="Q405" s="387">
        <v>21513</v>
      </c>
      <c r="R405" s="385">
        <v>3963</v>
      </c>
      <c r="S405" s="386">
        <v>566</v>
      </c>
      <c r="T405" s="387">
        <v>4529</v>
      </c>
      <c r="U405" s="385">
        <v>96797</v>
      </c>
      <c r="V405" s="386">
        <v>38778</v>
      </c>
      <c r="W405" s="387">
        <v>135575</v>
      </c>
      <c r="X405" s="370">
        <v>200384</v>
      </c>
      <c r="Y405" s="370">
        <v>54064</v>
      </c>
      <c r="Z405" s="371">
        <v>254448</v>
      </c>
      <c r="AA405" s="155"/>
      <c r="AB405" s="364">
        <f t="shared" si="46"/>
        <v>8.0500439156818917</v>
      </c>
      <c r="AC405" s="364">
        <f t="shared" si="46"/>
        <v>5.7616898490677713</v>
      </c>
      <c r="AD405" s="364">
        <f t="shared" si="46"/>
        <v>7.5638244356410738</v>
      </c>
      <c r="AE405" s="364">
        <f t="shared" si="44"/>
        <v>12.428137975087832</v>
      </c>
      <c r="AF405" s="364">
        <f t="shared" si="44"/>
        <v>5.7579905297425276</v>
      </c>
      <c r="AG405" s="364">
        <f t="shared" si="44"/>
        <v>11.010894170911149</v>
      </c>
      <c r="AH405" s="364">
        <f t="shared" si="45"/>
        <v>11.300303417438517</v>
      </c>
      <c r="AI405" s="364">
        <f t="shared" si="45"/>
        <v>13.611645457235868</v>
      </c>
      <c r="AJ405" s="364">
        <f t="shared" si="45"/>
        <v>11.791407281644972</v>
      </c>
    </row>
    <row r="406" spans="1:36" x14ac:dyDescent="0.25">
      <c r="A406" s="357" t="s">
        <v>10</v>
      </c>
      <c r="B406" s="358" t="s">
        <v>16</v>
      </c>
      <c r="C406" s="379">
        <v>13470</v>
      </c>
      <c r="D406" s="380">
        <v>0</v>
      </c>
      <c r="E406" s="381">
        <v>13470</v>
      </c>
      <c r="F406" s="379">
        <v>4145</v>
      </c>
      <c r="G406" s="380">
        <v>0</v>
      </c>
      <c r="H406" s="381">
        <v>4145</v>
      </c>
      <c r="I406" s="379">
        <v>7252</v>
      </c>
      <c r="J406" s="380">
        <v>0</v>
      </c>
      <c r="K406" s="381">
        <v>7252</v>
      </c>
      <c r="L406" s="379">
        <v>33153</v>
      </c>
      <c r="M406" s="380">
        <v>518</v>
      </c>
      <c r="N406" s="381">
        <v>33671</v>
      </c>
      <c r="O406" s="379">
        <v>9325</v>
      </c>
      <c r="P406" s="380">
        <v>0</v>
      </c>
      <c r="Q406" s="381">
        <v>9325</v>
      </c>
      <c r="R406" s="379">
        <v>3627</v>
      </c>
      <c r="S406" s="380">
        <v>0</v>
      </c>
      <c r="T406" s="381">
        <v>3627</v>
      </c>
      <c r="U406" s="379">
        <v>13471</v>
      </c>
      <c r="V406" s="380">
        <v>10878</v>
      </c>
      <c r="W406" s="381">
        <v>24349</v>
      </c>
      <c r="X406" s="362">
        <v>84443</v>
      </c>
      <c r="Y406" s="362">
        <v>11396</v>
      </c>
      <c r="Z406" s="363">
        <v>95839</v>
      </c>
      <c r="AA406" s="155"/>
      <c r="AB406" s="364">
        <f t="shared" si="46"/>
        <v>15.951588645595255</v>
      </c>
      <c r="AC406" s="364">
        <f t="shared" si="46"/>
        <v>0</v>
      </c>
      <c r="AD406" s="364">
        <f t="shared" si="46"/>
        <v>14.054821106230239</v>
      </c>
      <c r="AE406" s="364">
        <f t="shared" si="44"/>
        <v>39.260803145316956</v>
      </c>
      <c r="AF406" s="364">
        <f t="shared" si="44"/>
        <v>4.5454545454545459</v>
      </c>
      <c r="AG406" s="364">
        <f t="shared" si="44"/>
        <v>35.132879099322821</v>
      </c>
      <c r="AH406" s="364">
        <f t="shared" si="45"/>
        <v>4.9086365950996536</v>
      </c>
      <c r="AI406" s="364">
        <f t="shared" si="45"/>
        <v>0</v>
      </c>
      <c r="AJ406" s="364">
        <f t="shared" si="45"/>
        <v>4.324961654441303</v>
      </c>
    </row>
    <row r="407" spans="1:36" x14ac:dyDescent="0.25">
      <c r="A407" s="372"/>
      <c r="B407" s="373" t="s">
        <v>17</v>
      </c>
      <c r="C407" s="382">
        <v>60608</v>
      </c>
      <c r="D407" s="383">
        <v>3626</v>
      </c>
      <c r="E407" s="384">
        <v>64234</v>
      </c>
      <c r="F407" s="382">
        <v>8289</v>
      </c>
      <c r="G407" s="383">
        <v>0</v>
      </c>
      <c r="H407" s="384">
        <v>8289</v>
      </c>
      <c r="I407" s="382">
        <v>18648</v>
      </c>
      <c r="J407" s="383">
        <v>0</v>
      </c>
      <c r="K407" s="384">
        <v>18648</v>
      </c>
      <c r="L407" s="382">
        <v>22274</v>
      </c>
      <c r="M407" s="383">
        <v>0</v>
      </c>
      <c r="N407" s="384">
        <v>22274</v>
      </c>
      <c r="O407" s="382">
        <v>11914</v>
      </c>
      <c r="P407" s="383">
        <v>0</v>
      </c>
      <c r="Q407" s="384">
        <v>11914</v>
      </c>
      <c r="R407" s="382">
        <v>1554</v>
      </c>
      <c r="S407" s="383">
        <v>0</v>
      </c>
      <c r="T407" s="384">
        <v>1554</v>
      </c>
      <c r="U407" s="382">
        <v>26419</v>
      </c>
      <c r="V407" s="383">
        <v>5180</v>
      </c>
      <c r="W407" s="384">
        <v>31599</v>
      </c>
      <c r="X407" s="377">
        <v>149706</v>
      </c>
      <c r="Y407" s="377">
        <v>8806</v>
      </c>
      <c r="Z407" s="378">
        <v>158512</v>
      </c>
      <c r="AA407" s="155"/>
      <c r="AB407" s="364">
        <f t="shared" si="46"/>
        <v>40.484683312626082</v>
      </c>
      <c r="AC407" s="364">
        <f t="shared" si="46"/>
        <v>41.17647058823529</v>
      </c>
      <c r="AD407" s="364">
        <f t="shared" si="46"/>
        <v>40.523114969213687</v>
      </c>
      <c r="AE407" s="364">
        <f t="shared" si="44"/>
        <v>14.878495183893763</v>
      </c>
      <c r="AF407" s="364">
        <f t="shared" si="44"/>
        <v>0</v>
      </c>
      <c r="AG407" s="364">
        <f t="shared" si="44"/>
        <v>14.051932976683155</v>
      </c>
      <c r="AH407" s="364">
        <f t="shared" si="45"/>
        <v>5.5368522303715277</v>
      </c>
      <c r="AI407" s="364">
        <f t="shared" si="45"/>
        <v>0</v>
      </c>
      <c r="AJ407" s="364">
        <f t="shared" si="45"/>
        <v>5.2292570909457954</v>
      </c>
    </row>
    <row r="408" spans="1:36" ht="14.4" thickBot="1" x14ac:dyDescent="0.3">
      <c r="A408" s="365"/>
      <c r="B408" s="366" t="s">
        <v>15</v>
      </c>
      <c r="C408" s="385">
        <v>74078</v>
      </c>
      <c r="D408" s="386">
        <v>3626</v>
      </c>
      <c r="E408" s="387">
        <v>77704</v>
      </c>
      <c r="F408" s="385">
        <v>12434</v>
      </c>
      <c r="G408" s="386">
        <v>0</v>
      </c>
      <c r="H408" s="387">
        <v>12434</v>
      </c>
      <c r="I408" s="385">
        <v>25900</v>
      </c>
      <c r="J408" s="386">
        <v>0</v>
      </c>
      <c r="K408" s="387">
        <v>25900</v>
      </c>
      <c r="L408" s="385">
        <v>55427</v>
      </c>
      <c r="M408" s="386">
        <v>518</v>
      </c>
      <c r="N408" s="387">
        <v>55945</v>
      </c>
      <c r="O408" s="385">
        <v>21239</v>
      </c>
      <c r="P408" s="386">
        <v>0</v>
      </c>
      <c r="Q408" s="387">
        <v>21239</v>
      </c>
      <c r="R408" s="385">
        <v>5181</v>
      </c>
      <c r="S408" s="386">
        <v>0</v>
      </c>
      <c r="T408" s="387">
        <v>5181</v>
      </c>
      <c r="U408" s="385">
        <v>39890</v>
      </c>
      <c r="V408" s="386">
        <v>16058</v>
      </c>
      <c r="W408" s="387">
        <v>55948</v>
      </c>
      <c r="X408" s="370">
        <v>234149</v>
      </c>
      <c r="Y408" s="370">
        <v>20202</v>
      </c>
      <c r="Z408" s="371">
        <v>254351</v>
      </c>
      <c r="AA408" s="155"/>
      <c r="AB408" s="364">
        <f t="shared" si="46"/>
        <v>31.637119953533858</v>
      </c>
      <c r="AC408" s="364">
        <f t="shared" si="46"/>
        <v>17.948717948717949</v>
      </c>
      <c r="AD408" s="364">
        <f t="shared" si="46"/>
        <v>30.549909377199224</v>
      </c>
      <c r="AE408" s="364">
        <f t="shared" si="44"/>
        <v>23.671679144476379</v>
      </c>
      <c r="AF408" s="364">
        <f t="shared" si="44"/>
        <v>2.5641025641025639</v>
      </c>
      <c r="AG408" s="364">
        <f t="shared" si="44"/>
        <v>21.995195615507704</v>
      </c>
      <c r="AH408" s="364">
        <f t="shared" si="45"/>
        <v>5.3102938727049871</v>
      </c>
      <c r="AI408" s="364">
        <f t="shared" si="45"/>
        <v>0</v>
      </c>
      <c r="AJ408" s="364">
        <f t="shared" si="45"/>
        <v>4.8885201945343244</v>
      </c>
    </row>
    <row r="409" spans="1:36" x14ac:dyDescent="0.25">
      <c r="A409" s="357" t="s">
        <v>11</v>
      </c>
      <c r="B409" s="358" t="s">
        <v>16</v>
      </c>
      <c r="C409" s="379">
        <v>422</v>
      </c>
      <c r="D409" s="380">
        <v>0</v>
      </c>
      <c r="E409" s="381">
        <v>422</v>
      </c>
      <c r="F409" s="379">
        <v>1478</v>
      </c>
      <c r="G409" s="380">
        <v>211</v>
      </c>
      <c r="H409" s="381">
        <v>1689</v>
      </c>
      <c r="I409" s="379">
        <v>1266</v>
      </c>
      <c r="J409" s="380">
        <v>0</v>
      </c>
      <c r="K409" s="381">
        <v>1266</v>
      </c>
      <c r="L409" s="379">
        <v>6119</v>
      </c>
      <c r="M409" s="380">
        <v>211</v>
      </c>
      <c r="N409" s="381">
        <v>6330</v>
      </c>
      <c r="O409" s="379">
        <v>1688</v>
      </c>
      <c r="P409" s="380">
        <v>422</v>
      </c>
      <c r="Q409" s="381">
        <v>2110</v>
      </c>
      <c r="R409" s="379">
        <v>1266</v>
      </c>
      <c r="S409" s="380">
        <v>422</v>
      </c>
      <c r="T409" s="381">
        <v>1688</v>
      </c>
      <c r="U409" s="379">
        <v>4642</v>
      </c>
      <c r="V409" s="380">
        <v>3798</v>
      </c>
      <c r="W409" s="381">
        <v>8440</v>
      </c>
      <c r="X409" s="362">
        <v>16881</v>
      </c>
      <c r="Y409" s="362">
        <v>5064</v>
      </c>
      <c r="Z409" s="363">
        <v>21945</v>
      </c>
      <c r="AA409" s="155"/>
      <c r="AB409" s="364">
        <f t="shared" si="46"/>
        <v>2.4998519045080267</v>
      </c>
      <c r="AC409" s="364">
        <f t="shared" si="46"/>
        <v>0</v>
      </c>
      <c r="AD409" s="364">
        <f t="shared" si="46"/>
        <v>1.9229892914103441</v>
      </c>
      <c r="AE409" s="364">
        <f t="shared" si="44"/>
        <v>36.247852615366391</v>
      </c>
      <c r="AF409" s="364">
        <f t="shared" si="44"/>
        <v>4.1666666666666661</v>
      </c>
      <c r="AG409" s="364">
        <f t="shared" si="44"/>
        <v>28.84483937115516</v>
      </c>
      <c r="AH409" s="364">
        <f t="shared" si="45"/>
        <v>8.7554054854570218</v>
      </c>
      <c r="AI409" s="364">
        <f t="shared" si="45"/>
        <v>4.1666666666666661</v>
      </c>
      <c r="AJ409" s="364">
        <f t="shared" si="45"/>
        <v>7.6965140123034859</v>
      </c>
    </row>
    <row r="410" spans="1:36" x14ac:dyDescent="0.25">
      <c r="A410" s="372"/>
      <c r="B410" s="373" t="s">
        <v>17</v>
      </c>
      <c r="C410" s="382">
        <v>36925</v>
      </c>
      <c r="D410" s="383">
        <v>4220</v>
      </c>
      <c r="E410" s="384">
        <v>41145</v>
      </c>
      <c r="F410" s="382">
        <v>13510</v>
      </c>
      <c r="G410" s="383">
        <v>2743</v>
      </c>
      <c r="H410" s="384">
        <v>16253</v>
      </c>
      <c r="I410" s="382">
        <v>13083</v>
      </c>
      <c r="J410" s="383">
        <v>0</v>
      </c>
      <c r="K410" s="384">
        <v>13083</v>
      </c>
      <c r="L410" s="382">
        <v>21313</v>
      </c>
      <c r="M410" s="383">
        <v>4009</v>
      </c>
      <c r="N410" s="384">
        <v>25322</v>
      </c>
      <c r="O410" s="382">
        <v>12457</v>
      </c>
      <c r="P410" s="383">
        <v>1477</v>
      </c>
      <c r="Q410" s="384">
        <v>13934</v>
      </c>
      <c r="R410" s="382">
        <v>1477</v>
      </c>
      <c r="S410" s="383">
        <v>1477</v>
      </c>
      <c r="T410" s="384">
        <v>2954</v>
      </c>
      <c r="U410" s="382">
        <v>68158</v>
      </c>
      <c r="V410" s="383">
        <v>23001</v>
      </c>
      <c r="W410" s="384">
        <v>91159</v>
      </c>
      <c r="X410" s="377">
        <v>166923</v>
      </c>
      <c r="Y410" s="377">
        <v>36927</v>
      </c>
      <c r="Z410" s="378">
        <v>203850</v>
      </c>
      <c r="AA410" s="155"/>
      <c r="AB410" s="364">
        <f t="shared" si="46"/>
        <v>22.120977935934533</v>
      </c>
      <c r="AC410" s="364">
        <f t="shared" si="46"/>
        <v>11.427952446719203</v>
      </c>
      <c r="AD410" s="364">
        <f t="shared" si="46"/>
        <v>20.183958793230317</v>
      </c>
      <c r="AE410" s="364">
        <f t="shared" si="44"/>
        <v>12.768162565973531</v>
      </c>
      <c r="AF410" s="364">
        <f t="shared" si="44"/>
        <v>10.856554824383242</v>
      </c>
      <c r="AG410" s="364">
        <f t="shared" si="44"/>
        <v>12.421878832474858</v>
      </c>
      <c r="AH410" s="364">
        <f t="shared" si="45"/>
        <v>8.0935521168442932</v>
      </c>
      <c r="AI410" s="364">
        <f t="shared" si="45"/>
        <v>7.4281690903674811</v>
      </c>
      <c r="AJ410" s="364">
        <f t="shared" si="45"/>
        <v>7.9730193769928874</v>
      </c>
    </row>
    <row r="411" spans="1:36" ht="14.4" thickBot="1" x14ac:dyDescent="0.3">
      <c r="A411" s="365"/>
      <c r="B411" s="366" t="s">
        <v>15</v>
      </c>
      <c r="C411" s="385">
        <v>37347</v>
      </c>
      <c r="D411" s="386">
        <v>4220</v>
      </c>
      <c r="E411" s="387">
        <v>41567</v>
      </c>
      <c r="F411" s="385">
        <v>14988</v>
      </c>
      <c r="G411" s="386">
        <v>2954</v>
      </c>
      <c r="H411" s="387">
        <v>17942</v>
      </c>
      <c r="I411" s="385">
        <v>14349</v>
      </c>
      <c r="J411" s="386">
        <v>0</v>
      </c>
      <c r="K411" s="387">
        <v>14349</v>
      </c>
      <c r="L411" s="385">
        <v>27432</v>
      </c>
      <c r="M411" s="386">
        <v>4220</v>
      </c>
      <c r="N411" s="387">
        <v>31652</v>
      </c>
      <c r="O411" s="385">
        <v>14145</v>
      </c>
      <c r="P411" s="386">
        <v>1899</v>
      </c>
      <c r="Q411" s="387">
        <v>16044</v>
      </c>
      <c r="R411" s="385">
        <v>2743</v>
      </c>
      <c r="S411" s="386">
        <v>1899</v>
      </c>
      <c r="T411" s="387">
        <v>4642</v>
      </c>
      <c r="U411" s="385">
        <v>72800</v>
      </c>
      <c r="V411" s="386">
        <v>26799</v>
      </c>
      <c r="W411" s="387">
        <v>99599</v>
      </c>
      <c r="X411" s="370">
        <v>183804</v>
      </c>
      <c r="Y411" s="370">
        <v>41991</v>
      </c>
      <c r="Z411" s="371">
        <v>225795</v>
      </c>
      <c r="AA411" s="155"/>
      <c r="AB411" s="364">
        <f t="shared" si="46"/>
        <v>20.318926682770776</v>
      </c>
      <c r="AC411" s="364">
        <f t="shared" si="46"/>
        <v>10.049772570312685</v>
      </c>
      <c r="AD411" s="364">
        <f t="shared" si="46"/>
        <v>18.40917646537789</v>
      </c>
      <c r="AE411" s="364">
        <f t="shared" si="44"/>
        <v>14.924593588822876</v>
      </c>
      <c r="AF411" s="364">
        <f t="shared" si="44"/>
        <v>10.049772570312685</v>
      </c>
      <c r="AG411" s="364">
        <f t="shared" si="44"/>
        <v>14.01802519984942</v>
      </c>
      <c r="AH411" s="364">
        <f t="shared" si="45"/>
        <v>8.1543383169027877</v>
      </c>
      <c r="AI411" s="364">
        <f t="shared" si="45"/>
        <v>7.0348407992188804</v>
      </c>
      <c r="AJ411" s="364">
        <f t="shared" si="45"/>
        <v>7.9461458402533269</v>
      </c>
    </row>
    <row r="412" spans="1:36" x14ac:dyDescent="0.25">
      <c r="A412" s="357" t="s">
        <v>12</v>
      </c>
      <c r="B412" s="358" t="s">
        <v>16</v>
      </c>
      <c r="C412" s="379">
        <v>1908</v>
      </c>
      <c r="D412" s="380">
        <v>0</v>
      </c>
      <c r="E412" s="381">
        <v>1908</v>
      </c>
      <c r="F412" s="379">
        <v>4770</v>
      </c>
      <c r="G412" s="380">
        <v>636</v>
      </c>
      <c r="H412" s="381">
        <v>5406</v>
      </c>
      <c r="I412" s="379">
        <v>1908</v>
      </c>
      <c r="J412" s="380">
        <v>0</v>
      </c>
      <c r="K412" s="381">
        <v>1908</v>
      </c>
      <c r="L412" s="379">
        <v>13356</v>
      </c>
      <c r="M412" s="380">
        <v>954</v>
      </c>
      <c r="N412" s="381">
        <v>14310</v>
      </c>
      <c r="O412" s="379">
        <v>7316</v>
      </c>
      <c r="P412" s="380">
        <v>0</v>
      </c>
      <c r="Q412" s="381">
        <v>7316</v>
      </c>
      <c r="R412" s="379">
        <v>1590</v>
      </c>
      <c r="S412" s="380">
        <v>318</v>
      </c>
      <c r="T412" s="381">
        <v>1908</v>
      </c>
      <c r="U412" s="379">
        <v>23853</v>
      </c>
      <c r="V412" s="380">
        <v>12404</v>
      </c>
      <c r="W412" s="381">
        <v>36257</v>
      </c>
      <c r="X412" s="362">
        <v>54701</v>
      </c>
      <c r="Y412" s="362">
        <v>14312</v>
      </c>
      <c r="Z412" s="363">
        <v>69013</v>
      </c>
      <c r="AA412" s="155"/>
      <c r="AB412" s="364">
        <f t="shared" si="46"/>
        <v>3.4880532348585951</v>
      </c>
      <c r="AC412" s="364">
        <f t="shared" si="46"/>
        <v>0</v>
      </c>
      <c r="AD412" s="364">
        <f t="shared" si="46"/>
        <v>2.7646965064553055</v>
      </c>
      <c r="AE412" s="364">
        <f t="shared" si="44"/>
        <v>24.416372644010163</v>
      </c>
      <c r="AF412" s="364">
        <f t="shared" si="44"/>
        <v>6.6657350475125758</v>
      </c>
      <c r="AG412" s="364">
        <f t="shared" si="44"/>
        <v>20.735223798414793</v>
      </c>
      <c r="AH412" s="364">
        <f t="shared" si="45"/>
        <v>8.7201330871464862</v>
      </c>
      <c r="AI412" s="364">
        <f t="shared" si="45"/>
        <v>4.4438233650083845</v>
      </c>
      <c r="AJ412" s="364">
        <f t="shared" si="45"/>
        <v>7.8333067682900328</v>
      </c>
    </row>
    <row r="413" spans="1:36" x14ac:dyDescent="0.25">
      <c r="A413" s="372"/>
      <c r="B413" s="373" t="s">
        <v>17</v>
      </c>
      <c r="C413" s="382">
        <v>2544</v>
      </c>
      <c r="D413" s="383">
        <v>318</v>
      </c>
      <c r="E413" s="384">
        <v>2862</v>
      </c>
      <c r="F413" s="382">
        <v>2226</v>
      </c>
      <c r="G413" s="383">
        <v>0</v>
      </c>
      <c r="H413" s="384">
        <v>2226</v>
      </c>
      <c r="I413" s="382">
        <v>2544</v>
      </c>
      <c r="J413" s="383">
        <v>0</v>
      </c>
      <c r="K413" s="384">
        <v>2544</v>
      </c>
      <c r="L413" s="382">
        <v>4452</v>
      </c>
      <c r="M413" s="383">
        <v>0</v>
      </c>
      <c r="N413" s="384">
        <v>4452</v>
      </c>
      <c r="O413" s="382">
        <v>318</v>
      </c>
      <c r="P413" s="383">
        <v>0</v>
      </c>
      <c r="Q413" s="384">
        <v>318</v>
      </c>
      <c r="R413" s="382">
        <v>0</v>
      </c>
      <c r="S413" s="383">
        <v>0</v>
      </c>
      <c r="T413" s="384">
        <v>0</v>
      </c>
      <c r="U413" s="382">
        <v>7634</v>
      </c>
      <c r="V413" s="383">
        <v>3816</v>
      </c>
      <c r="W413" s="384">
        <v>11450</v>
      </c>
      <c r="X413" s="377">
        <v>19718</v>
      </c>
      <c r="Y413" s="377">
        <v>4134</v>
      </c>
      <c r="Z413" s="378">
        <v>23852</v>
      </c>
      <c r="AA413" s="155"/>
      <c r="AB413" s="364">
        <f t="shared" si="46"/>
        <v>12.901917030124761</v>
      </c>
      <c r="AC413" s="364">
        <f t="shared" si="46"/>
        <v>7.6923076923076925</v>
      </c>
      <c r="AD413" s="364">
        <f t="shared" si="46"/>
        <v>11.998993795069596</v>
      </c>
      <c r="AE413" s="364">
        <f t="shared" si="44"/>
        <v>22.57835480271833</v>
      </c>
      <c r="AF413" s="364">
        <f t="shared" si="44"/>
        <v>0</v>
      </c>
      <c r="AG413" s="364">
        <f t="shared" si="44"/>
        <v>18.66510145899715</v>
      </c>
      <c r="AH413" s="364">
        <f t="shared" si="45"/>
        <v>11.289177401359165</v>
      </c>
      <c r="AI413" s="364">
        <f t="shared" si="45"/>
        <v>0</v>
      </c>
      <c r="AJ413" s="364">
        <f t="shared" si="45"/>
        <v>9.3325507294985748</v>
      </c>
    </row>
    <row r="414" spans="1:36" ht="14.4" thickBot="1" x14ac:dyDescent="0.3">
      <c r="A414" s="365"/>
      <c r="B414" s="366" t="s">
        <v>15</v>
      </c>
      <c r="C414" s="385">
        <v>4452</v>
      </c>
      <c r="D414" s="386">
        <v>318</v>
      </c>
      <c r="E414" s="387">
        <v>4770</v>
      </c>
      <c r="F414" s="385">
        <v>6996</v>
      </c>
      <c r="G414" s="386">
        <v>636</v>
      </c>
      <c r="H414" s="387">
        <v>7632</v>
      </c>
      <c r="I414" s="385">
        <v>4452</v>
      </c>
      <c r="J414" s="386">
        <v>0</v>
      </c>
      <c r="K414" s="387">
        <v>4452</v>
      </c>
      <c r="L414" s="385">
        <v>17808</v>
      </c>
      <c r="M414" s="386">
        <v>954</v>
      </c>
      <c r="N414" s="387">
        <v>18762</v>
      </c>
      <c r="O414" s="385">
        <v>7634</v>
      </c>
      <c r="P414" s="386">
        <v>0</v>
      </c>
      <c r="Q414" s="387">
        <v>7634</v>
      </c>
      <c r="R414" s="385">
        <v>1590</v>
      </c>
      <c r="S414" s="386">
        <v>318</v>
      </c>
      <c r="T414" s="387">
        <v>1908</v>
      </c>
      <c r="U414" s="385">
        <v>31487</v>
      </c>
      <c r="V414" s="386">
        <v>16220</v>
      </c>
      <c r="W414" s="387">
        <v>47707</v>
      </c>
      <c r="X414" s="370">
        <v>74419</v>
      </c>
      <c r="Y414" s="370">
        <v>18446</v>
      </c>
      <c r="Z414" s="371">
        <v>92865</v>
      </c>
      <c r="AA414" s="155"/>
      <c r="AB414" s="364">
        <f t="shared" si="46"/>
        <v>5.9823432188016499</v>
      </c>
      <c r="AC414" s="364">
        <f t="shared" si="46"/>
        <v>1.7239509920850049</v>
      </c>
      <c r="AD414" s="364">
        <f t="shared" si="46"/>
        <v>5.1364884509772253</v>
      </c>
      <c r="AE414" s="364">
        <f t="shared" si="44"/>
        <v>23.9293728752066</v>
      </c>
      <c r="AF414" s="364">
        <f t="shared" si="44"/>
        <v>5.1718529762550149</v>
      </c>
      <c r="AG414" s="364">
        <f t="shared" si="44"/>
        <v>20.203521240510419</v>
      </c>
      <c r="AH414" s="364">
        <f t="shared" si="45"/>
        <v>9.4008250581168777</v>
      </c>
      <c r="AI414" s="364">
        <f t="shared" si="45"/>
        <v>3.4479019841700098</v>
      </c>
      <c r="AJ414" s="364">
        <f t="shared" si="45"/>
        <v>8.2183815215635594</v>
      </c>
    </row>
    <row r="415" spans="1:36" x14ac:dyDescent="0.25">
      <c r="A415" s="357" t="s">
        <v>13</v>
      </c>
      <c r="B415" s="358" t="s">
        <v>16</v>
      </c>
      <c r="C415" s="379">
        <v>738</v>
      </c>
      <c r="D415" s="380">
        <v>246</v>
      </c>
      <c r="E415" s="381">
        <v>984</v>
      </c>
      <c r="F415" s="379">
        <v>1968</v>
      </c>
      <c r="G415" s="380">
        <v>738</v>
      </c>
      <c r="H415" s="381">
        <v>2706</v>
      </c>
      <c r="I415" s="379">
        <v>3202</v>
      </c>
      <c r="J415" s="380">
        <v>0</v>
      </c>
      <c r="K415" s="381">
        <v>3202</v>
      </c>
      <c r="L415" s="379">
        <v>5166</v>
      </c>
      <c r="M415" s="380">
        <v>0</v>
      </c>
      <c r="N415" s="381">
        <v>5166</v>
      </c>
      <c r="O415" s="379">
        <v>492</v>
      </c>
      <c r="P415" s="380">
        <v>0</v>
      </c>
      <c r="Q415" s="381">
        <v>492</v>
      </c>
      <c r="R415" s="379">
        <v>1230</v>
      </c>
      <c r="S415" s="380">
        <v>492</v>
      </c>
      <c r="T415" s="381">
        <v>1722</v>
      </c>
      <c r="U415" s="379">
        <v>4675</v>
      </c>
      <c r="V415" s="380">
        <v>2460</v>
      </c>
      <c r="W415" s="381">
        <v>7135</v>
      </c>
      <c r="X415" s="362">
        <v>17471</v>
      </c>
      <c r="Y415" s="362">
        <v>3936</v>
      </c>
      <c r="Z415" s="363">
        <v>21407</v>
      </c>
      <c r="AA415" s="155"/>
      <c r="AB415" s="364">
        <f t="shared" si="46"/>
        <v>4.2241428653196724</v>
      </c>
      <c r="AC415" s="364">
        <f t="shared" si="46"/>
        <v>6.25</v>
      </c>
      <c r="AD415" s="364">
        <f t="shared" si="46"/>
        <v>4.5966272714532632</v>
      </c>
      <c r="AE415" s="364">
        <f t="shared" si="44"/>
        <v>29.569000057237709</v>
      </c>
      <c r="AF415" s="364">
        <f t="shared" si="44"/>
        <v>0</v>
      </c>
      <c r="AG415" s="364">
        <f t="shared" si="44"/>
        <v>24.132293175129629</v>
      </c>
      <c r="AH415" s="364">
        <f t="shared" si="45"/>
        <v>11.264380974185793</v>
      </c>
      <c r="AI415" s="364">
        <f t="shared" si="45"/>
        <v>18.75</v>
      </c>
      <c r="AJ415" s="364">
        <f t="shared" si="45"/>
        <v>12.640724996496472</v>
      </c>
    </row>
    <row r="416" spans="1:36" x14ac:dyDescent="0.25">
      <c r="A416" s="372"/>
      <c r="B416" s="373" t="s">
        <v>17</v>
      </c>
      <c r="C416" s="382">
        <v>7872</v>
      </c>
      <c r="D416" s="383">
        <v>2706</v>
      </c>
      <c r="E416" s="384">
        <v>10578</v>
      </c>
      <c r="F416" s="382">
        <v>5659</v>
      </c>
      <c r="G416" s="383">
        <v>984</v>
      </c>
      <c r="H416" s="384">
        <v>6643</v>
      </c>
      <c r="I416" s="382">
        <v>23124</v>
      </c>
      <c r="J416" s="383">
        <v>246</v>
      </c>
      <c r="K416" s="384">
        <v>23370</v>
      </c>
      <c r="L416" s="382">
        <v>6888</v>
      </c>
      <c r="M416" s="383">
        <v>1722</v>
      </c>
      <c r="N416" s="384">
        <v>8610</v>
      </c>
      <c r="O416" s="382">
        <v>4920</v>
      </c>
      <c r="P416" s="383">
        <v>0</v>
      </c>
      <c r="Q416" s="384">
        <v>4920</v>
      </c>
      <c r="R416" s="382">
        <v>492</v>
      </c>
      <c r="S416" s="383">
        <v>246</v>
      </c>
      <c r="T416" s="384">
        <v>738</v>
      </c>
      <c r="U416" s="382">
        <v>13038</v>
      </c>
      <c r="V416" s="383">
        <v>7873</v>
      </c>
      <c r="W416" s="384">
        <v>20911</v>
      </c>
      <c r="X416" s="377">
        <v>61993</v>
      </c>
      <c r="Y416" s="377">
        <v>13777</v>
      </c>
      <c r="Z416" s="378">
        <v>75770</v>
      </c>
      <c r="AA416" s="155"/>
      <c r="AB416" s="364">
        <f t="shared" si="46"/>
        <v>12.698207862177988</v>
      </c>
      <c r="AC416" s="364">
        <f t="shared" si="46"/>
        <v>19.64143137112579</v>
      </c>
      <c r="AD416" s="364">
        <f t="shared" si="46"/>
        <v>13.960670450046193</v>
      </c>
      <c r="AE416" s="364">
        <f t="shared" si="44"/>
        <v>11.110931879405738</v>
      </c>
      <c r="AF416" s="364">
        <f t="shared" si="44"/>
        <v>12.499092690716411</v>
      </c>
      <c r="AG416" s="364">
        <f t="shared" si="44"/>
        <v>11.363336412828296</v>
      </c>
      <c r="AH416" s="364">
        <f t="shared" si="45"/>
        <v>9.1284499862887731</v>
      </c>
      <c r="AI416" s="364">
        <f t="shared" si="45"/>
        <v>7.1423386804093782</v>
      </c>
      <c r="AJ416" s="364">
        <f t="shared" si="45"/>
        <v>8.7673221591658965</v>
      </c>
    </row>
    <row r="417" spans="1:36" ht="14.4" thickBot="1" x14ac:dyDescent="0.3">
      <c r="A417" s="365"/>
      <c r="B417" s="366" t="s">
        <v>15</v>
      </c>
      <c r="C417" s="385">
        <v>8610</v>
      </c>
      <c r="D417" s="386">
        <v>2952</v>
      </c>
      <c r="E417" s="387">
        <v>11562</v>
      </c>
      <c r="F417" s="385">
        <v>7627</v>
      </c>
      <c r="G417" s="386">
        <v>1722</v>
      </c>
      <c r="H417" s="387">
        <v>9349</v>
      </c>
      <c r="I417" s="385">
        <v>26326</v>
      </c>
      <c r="J417" s="386">
        <v>246</v>
      </c>
      <c r="K417" s="387">
        <v>26572</v>
      </c>
      <c r="L417" s="385">
        <v>12054</v>
      </c>
      <c r="M417" s="386">
        <v>1722</v>
      </c>
      <c r="N417" s="387">
        <v>13776</v>
      </c>
      <c r="O417" s="385">
        <v>5412</v>
      </c>
      <c r="P417" s="386">
        <v>0</v>
      </c>
      <c r="Q417" s="387">
        <v>5412</v>
      </c>
      <c r="R417" s="385">
        <v>1722</v>
      </c>
      <c r="S417" s="386">
        <v>738</v>
      </c>
      <c r="T417" s="387">
        <v>2460</v>
      </c>
      <c r="U417" s="385">
        <v>17713</v>
      </c>
      <c r="V417" s="386">
        <v>10333</v>
      </c>
      <c r="W417" s="387">
        <v>28046</v>
      </c>
      <c r="X417" s="370">
        <v>79464</v>
      </c>
      <c r="Y417" s="370">
        <v>17713</v>
      </c>
      <c r="Z417" s="371">
        <v>97177</v>
      </c>
      <c r="AA417" s="155"/>
      <c r="AB417" s="364">
        <f t="shared" si="46"/>
        <v>10.835095137420719</v>
      </c>
      <c r="AC417" s="364">
        <f t="shared" si="46"/>
        <v>16.665725738158415</v>
      </c>
      <c r="AD417" s="364">
        <f t="shared" si="46"/>
        <v>11.89787706967698</v>
      </c>
      <c r="AE417" s="364">
        <f t="shared" si="44"/>
        <v>15.169133192389006</v>
      </c>
      <c r="AF417" s="364">
        <f t="shared" si="44"/>
        <v>9.7216733472590757</v>
      </c>
      <c r="AG417" s="364">
        <f t="shared" si="44"/>
        <v>14.176193955359807</v>
      </c>
      <c r="AH417" s="364">
        <f t="shared" si="45"/>
        <v>9.598056981777912</v>
      </c>
      <c r="AI417" s="364">
        <f t="shared" si="45"/>
        <v>9.7216733472590757</v>
      </c>
      <c r="AJ417" s="364">
        <f t="shared" si="45"/>
        <v>9.6205892340780217</v>
      </c>
    </row>
    <row r="418" spans="1:36" x14ac:dyDescent="0.25">
      <c r="A418" s="372" t="s">
        <v>14</v>
      </c>
      <c r="B418" s="373" t="s">
        <v>17</v>
      </c>
      <c r="C418" s="382">
        <v>168</v>
      </c>
      <c r="D418" s="383">
        <v>112</v>
      </c>
      <c r="E418" s="384">
        <v>280</v>
      </c>
      <c r="F418" s="382">
        <v>393</v>
      </c>
      <c r="G418" s="383">
        <v>28</v>
      </c>
      <c r="H418" s="384">
        <v>421</v>
      </c>
      <c r="I418" s="382">
        <v>420</v>
      </c>
      <c r="J418" s="383">
        <v>0</v>
      </c>
      <c r="K418" s="384">
        <v>420</v>
      </c>
      <c r="L418" s="382">
        <v>1008</v>
      </c>
      <c r="M418" s="383">
        <v>112</v>
      </c>
      <c r="N418" s="384">
        <v>1120</v>
      </c>
      <c r="O418" s="382">
        <v>532</v>
      </c>
      <c r="P418" s="383">
        <v>0</v>
      </c>
      <c r="Q418" s="384">
        <v>532</v>
      </c>
      <c r="R418" s="382">
        <v>140</v>
      </c>
      <c r="S418" s="383">
        <v>56</v>
      </c>
      <c r="T418" s="384">
        <v>196</v>
      </c>
      <c r="U418" s="382">
        <v>6839</v>
      </c>
      <c r="V418" s="383">
        <v>3195</v>
      </c>
      <c r="W418" s="384">
        <v>10034</v>
      </c>
      <c r="X418" s="377">
        <v>9500</v>
      </c>
      <c r="Y418" s="377">
        <v>3503</v>
      </c>
      <c r="Z418" s="378">
        <v>13003</v>
      </c>
      <c r="AA418" s="155"/>
      <c r="AB418" s="364">
        <f t="shared" si="46"/>
        <v>1.7684210526315789</v>
      </c>
      <c r="AC418" s="364">
        <f t="shared" si="46"/>
        <v>3.1972594918641164</v>
      </c>
      <c r="AD418" s="364">
        <f t="shared" si="46"/>
        <v>2.1533492271014381</v>
      </c>
      <c r="AE418" s="364">
        <f t="shared" si="44"/>
        <v>10.610526315789473</v>
      </c>
      <c r="AF418" s="364">
        <f t="shared" si="44"/>
        <v>3.1972594918641164</v>
      </c>
      <c r="AG418" s="364">
        <f t="shared" si="44"/>
        <v>8.6133969084057522</v>
      </c>
      <c r="AH418" s="364">
        <f t="shared" si="45"/>
        <v>4.1368421052631579</v>
      </c>
      <c r="AI418" s="364">
        <f t="shared" si="45"/>
        <v>0.7993148729660291</v>
      </c>
      <c r="AJ418" s="364">
        <f t="shared" si="45"/>
        <v>3.2377143736060909</v>
      </c>
    </row>
    <row r="419" spans="1:36" ht="14.4" thickBot="1" x14ac:dyDescent="0.3">
      <c r="A419" s="388"/>
      <c r="B419" s="389" t="s">
        <v>15</v>
      </c>
      <c r="C419" s="390">
        <v>168</v>
      </c>
      <c r="D419" s="391">
        <v>112</v>
      </c>
      <c r="E419" s="392">
        <v>280</v>
      </c>
      <c r="F419" s="390">
        <v>393</v>
      </c>
      <c r="G419" s="391">
        <v>28</v>
      </c>
      <c r="H419" s="392">
        <v>421</v>
      </c>
      <c r="I419" s="390">
        <v>420</v>
      </c>
      <c r="J419" s="391">
        <v>0</v>
      </c>
      <c r="K419" s="392">
        <v>420</v>
      </c>
      <c r="L419" s="390">
        <v>1008</v>
      </c>
      <c r="M419" s="391">
        <v>112</v>
      </c>
      <c r="N419" s="392">
        <v>1120</v>
      </c>
      <c r="O419" s="390">
        <v>532</v>
      </c>
      <c r="P419" s="391">
        <v>0</v>
      </c>
      <c r="Q419" s="392">
        <v>532</v>
      </c>
      <c r="R419" s="390">
        <v>140</v>
      </c>
      <c r="S419" s="391">
        <v>56</v>
      </c>
      <c r="T419" s="392">
        <v>196</v>
      </c>
      <c r="U419" s="390">
        <v>6839</v>
      </c>
      <c r="V419" s="391">
        <v>3195</v>
      </c>
      <c r="W419" s="392">
        <v>10034</v>
      </c>
      <c r="X419" s="393">
        <v>9500</v>
      </c>
      <c r="Y419" s="393">
        <v>3503</v>
      </c>
      <c r="Z419" s="394">
        <v>13003</v>
      </c>
      <c r="AA419" s="155"/>
      <c r="AB419" s="364">
        <f t="shared" si="46"/>
        <v>1.7684210526315789</v>
      </c>
      <c r="AC419" s="364">
        <f t="shared" si="46"/>
        <v>3.1972594918641164</v>
      </c>
      <c r="AD419" s="364">
        <f t="shared" si="46"/>
        <v>2.1533492271014381</v>
      </c>
      <c r="AE419" s="364">
        <f t="shared" si="44"/>
        <v>10.610526315789473</v>
      </c>
      <c r="AF419" s="364">
        <f t="shared" si="44"/>
        <v>3.1972594918641164</v>
      </c>
      <c r="AG419" s="364">
        <f t="shared" si="44"/>
        <v>8.6133969084057522</v>
      </c>
      <c r="AH419" s="364">
        <f t="shared" si="45"/>
        <v>4.1368421052631579</v>
      </c>
      <c r="AI419" s="364">
        <f t="shared" si="45"/>
        <v>0.7993148729660291</v>
      </c>
      <c r="AJ419" s="364">
        <f t="shared" si="45"/>
        <v>3.2377143736060909</v>
      </c>
    </row>
    <row r="420" spans="1:36" x14ac:dyDescent="0.25">
      <c r="A420" s="357" t="s">
        <v>15</v>
      </c>
      <c r="B420" s="358" t="s">
        <v>16</v>
      </c>
      <c r="C420" s="395">
        <v>23040</v>
      </c>
      <c r="D420" s="362">
        <v>871</v>
      </c>
      <c r="E420" s="363">
        <v>23911</v>
      </c>
      <c r="F420" s="395">
        <v>187472</v>
      </c>
      <c r="G420" s="362">
        <v>17106</v>
      </c>
      <c r="H420" s="363">
        <v>204578</v>
      </c>
      <c r="I420" s="395">
        <v>59008</v>
      </c>
      <c r="J420" s="362">
        <v>0</v>
      </c>
      <c r="K420" s="363">
        <v>59008</v>
      </c>
      <c r="L420" s="395">
        <v>331949</v>
      </c>
      <c r="M420" s="362">
        <v>19825</v>
      </c>
      <c r="N420" s="363">
        <v>351774</v>
      </c>
      <c r="O420" s="395">
        <v>138052</v>
      </c>
      <c r="P420" s="362">
        <v>3724</v>
      </c>
      <c r="Q420" s="363">
        <v>141776</v>
      </c>
      <c r="R420" s="395">
        <v>24251</v>
      </c>
      <c r="S420" s="362">
        <v>9287</v>
      </c>
      <c r="T420" s="363">
        <v>33538</v>
      </c>
      <c r="U420" s="395">
        <v>281894</v>
      </c>
      <c r="V420" s="362">
        <v>134022</v>
      </c>
      <c r="W420" s="363">
        <v>415916</v>
      </c>
      <c r="X420" s="362">
        <v>1045666</v>
      </c>
      <c r="Y420" s="362">
        <v>184835</v>
      </c>
      <c r="Z420" s="363">
        <v>1230501</v>
      </c>
      <c r="AA420" s="155"/>
      <c r="AB420" s="364">
        <f t="shared" si="46"/>
        <v>2.2033804293149055</v>
      </c>
      <c r="AC420" s="364">
        <f t="shared" si="46"/>
        <v>0.47123109800632995</v>
      </c>
      <c r="AD420" s="364">
        <f t="shared" si="46"/>
        <v>1.9431922444597769</v>
      </c>
      <c r="AE420" s="364">
        <f t="shared" si="44"/>
        <v>31.745222661920732</v>
      </c>
      <c r="AF420" s="364">
        <f t="shared" si="44"/>
        <v>10.725782454621688</v>
      </c>
      <c r="AG420" s="364">
        <f t="shared" si="44"/>
        <v>28.587867868453582</v>
      </c>
      <c r="AH420" s="364">
        <f t="shared" si="45"/>
        <v>17.92847811825191</v>
      </c>
      <c r="AI420" s="364">
        <f t="shared" si="45"/>
        <v>9.2547407146914811</v>
      </c>
      <c r="AJ420" s="364">
        <f t="shared" si="45"/>
        <v>16.625585838613702</v>
      </c>
    </row>
    <row r="421" spans="1:36" x14ac:dyDescent="0.25">
      <c r="A421" s="372"/>
      <c r="B421" s="373" t="s">
        <v>17</v>
      </c>
      <c r="C421" s="396">
        <v>180755</v>
      </c>
      <c r="D421" s="377">
        <v>31307</v>
      </c>
      <c r="E421" s="378">
        <v>212062</v>
      </c>
      <c r="F421" s="396">
        <v>109078</v>
      </c>
      <c r="G421" s="377">
        <v>20850</v>
      </c>
      <c r="H421" s="378">
        <v>129928</v>
      </c>
      <c r="I421" s="396">
        <v>135199</v>
      </c>
      <c r="J421" s="377">
        <v>1377</v>
      </c>
      <c r="K421" s="378">
        <v>136576</v>
      </c>
      <c r="L421" s="396">
        <v>154129</v>
      </c>
      <c r="M421" s="377">
        <v>18176</v>
      </c>
      <c r="N421" s="378">
        <v>172305</v>
      </c>
      <c r="O421" s="396">
        <v>112930</v>
      </c>
      <c r="P421" s="377">
        <v>2667</v>
      </c>
      <c r="Q421" s="378">
        <v>115597</v>
      </c>
      <c r="R421" s="396">
        <v>17121</v>
      </c>
      <c r="S421" s="377">
        <v>9047</v>
      </c>
      <c r="T421" s="378">
        <v>26168</v>
      </c>
      <c r="U421" s="396">
        <v>470341</v>
      </c>
      <c r="V421" s="377">
        <v>133210</v>
      </c>
      <c r="W421" s="378">
        <v>603551</v>
      </c>
      <c r="X421" s="377">
        <v>1179553</v>
      </c>
      <c r="Y421" s="377">
        <v>216634</v>
      </c>
      <c r="Z421" s="378">
        <v>1396187</v>
      </c>
      <c r="AA421" s="155"/>
      <c r="AB421" s="364">
        <f t="shared" si="46"/>
        <v>15.324025287545368</v>
      </c>
      <c r="AC421" s="364">
        <f t="shared" si="46"/>
        <v>14.451563466491871</v>
      </c>
      <c r="AD421" s="364">
        <f t="shared" si="46"/>
        <v>15.188653095896179</v>
      </c>
      <c r="AE421" s="364">
        <f t="shared" si="44"/>
        <v>13.06672951533335</v>
      </c>
      <c r="AF421" s="364">
        <f t="shared" si="44"/>
        <v>8.3901880591227602</v>
      </c>
      <c r="AG421" s="364">
        <f t="shared" si="44"/>
        <v>12.341111899767009</v>
      </c>
      <c r="AH421" s="364">
        <f t="shared" si="45"/>
        <v>9.2474013461031426</v>
      </c>
      <c r="AI421" s="364">
        <f t="shared" si="45"/>
        <v>9.6245280057608689</v>
      </c>
      <c r="AJ421" s="364">
        <f t="shared" si="45"/>
        <v>9.3059167575690083</v>
      </c>
    </row>
    <row r="422" spans="1:36" ht="14.4" thickBot="1" x14ac:dyDescent="0.3">
      <c r="A422" s="365"/>
      <c r="B422" s="366" t="s">
        <v>15</v>
      </c>
      <c r="C422" s="397">
        <v>203795</v>
      </c>
      <c r="D422" s="370">
        <v>32178</v>
      </c>
      <c r="E422" s="371">
        <v>235973</v>
      </c>
      <c r="F422" s="397">
        <v>296550</v>
      </c>
      <c r="G422" s="370">
        <v>37956</v>
      </c>
      <c r="H422" s="371">
        <v>334506</v>
      </c>
      <c r="I422" s="397">
        <v>194207</v>
      </c>
      <c r="J422" s="370">
        <v>1377</v>
      </c>
      <c r="K422" s="371">
        <v>195584</v>
      </c>
      <c r="L422" s="397">
        <v>486078</v>
      </c>
      <c r="M422" s="370">
        <v>38001</v>
      </c>
      <c r="N422" s="371">
        <v>524079</v>
      </c>
      <c r="O422" s="397">
        <v>250982</v>
      </c>
      <c r="P422" s="370">
        <v>6391</v>
      </c>
      <c r="Q422" s="371">
        <v>257373</v>
      </c>
      <c r="R422" s="397">
        <v>41372</v>
      </c>
      <c r="S422" s="370">
        <v>18334</v>
      </c>
      <c r="T422" s="371">
        <v>59706</v>
      </c>
      <c r="U422" s="397">
        <v>752235</v>
      </c>
      <c r="V422" s="370">
        <v>267232</v>
      </c>
      <c r="W422" s="371">
        <v>1019467</v>
      </c>
      <c r="X422" s="370">
        <v>2225219</v>
      </c>
      <c r="Y422" s="370">
        <v>401469</v>
      </c>
      <c r="Z422" s="371">
        <v>2626688</v>
      </c>
      <c r="AA422" s="155"/>
      <c r="AB422" s="364">
        <f t="shared" si="46"/>
        <v>9.1584244067662546</v>
      </c>
      <c r="AC422" s="364">
        <f t="shared" si="46"/>
        <v>8.0150646749811312</v>
      </c>
      <c r="AD422" s="364">
        <f t="shared" si="46"/>
        <v>8.9836706909994639</v>
      </c>
      <c r="AE422" s="364">
        <f t="shared" si="44"/>
        <v>21.844052203401105</v>
      </c>
      <c r="AF422" s="364">
        <f t="shared" si="44"/>
        <v>9.4654879953371243</v>
      </c>
      <c r="AG422" s="364">
        <f t="shared" si="44"/>
        <v>19.952084145509478</v>
      </c>
      <c r="AH422" s="364">
        <f t="shared" si="45"/>
        <v>13.326778173294404</v>
      </c>
      <c r="AI422" s="364">
        <f t="shared" si="45"/>
        <v>9.4542791597856883</v>
      </c>
      <c r="AJ422" s="364">
        <f t="shared" si="45"/>
        <v>12.734896569367965</v>
      </c>
    </row>
    <row r="423" spans="1:36" x14ac:dyDescent="0.25">
      <c r="C423" s="155"/>
      <c r="D423" s="155"/>
      <c r="E423" s="155"/>
      <c r="F423" s="155"/>
      <c r="G423" s="155"/>
      <c r="H423" s="155"/>
      <c r="I423" s="155"/>
      <c r="J423" s="155"/>
      <c r="K423" s="155"/>
      <c r="L423" s="155"/>
      <c r="M423" s="155"/>
      <c r="N423" s="155"/>
      <c r="O423" s="155"/>
      <c r="P423" s="155"/>
      <c r="Q423" s="155"/>
      <c r="R423" s="155"/>
      <c r="S423" s="155"/>
      <c r="T423" s="155"/>
      <c r="U423" s="155"/>
      <c r="V423" s="155"/>
      <c r="W423" s="155"/>
      <c r="X423" s="155"/>
      <c r="Y423" s="155"/>
      <c r="Z423" s="155"/>
      <c r="AA423" s="155"/>
    </row>
    <row r="424" spans="1:36" x14ac:dyDescent="0.25">
      <c r="C424" s="155"/>
      <c r="D424" s="155"/>
      <c r="E424" s="155"/>
      <c r="F424" s="155"/>
      <c r="G424" s="155"/>
      <c r="H424" s="155"/>
      <c r="I424" s="155"/>
      <c r="J424" s="155"/>
      <c r="K424" s="155"/>
      <c r="L424" s="155"/>
      <c r="M424" s="155"/>
      <c r="N424" s="155"/>
      <c r="O424" s="155"/>
      <c r="P424" s="155"/>
      <c r="Q424" s="155"/>
      <c r="R424" s="155"/>
      <c r="S424" s="155"/>
      <c r="T424" s="155"/>
      <c r="U424" s="155"/>
      <c r="V424" s="155"/>
      <c r="W424" s="155"/>
      <c r="X424" s="155"/>
      <c r="Y424" s="155"/>
      <c r="Z424" s="155"/>
      <c r="AA424" s="155"/>
    </row>
    <row r="425" spans="1:36" x14ac:dyDescent="0.25">
      <c r="C425" s="155"/>
      <c r="D425" s="155"/>
      <c r="E425" s="155"/>
      <c r="F425" s="155"/>
      <c r="G425" s="155"/>
      <c r="H425" s="155"/>
      <c r="I425" s="155"/>
      <c r="J425" s="155"/>
      <c r="K425" s="155"/>
      <c r="L425" s="155"/>
      <c r="M425" s="155"/>
      <c r="N425" s="155"/>
      <c r="O425" s="155"/>
      <c r="P425" s="155"/>
      <c r="Q425" s="155"/>
      <c r="R425" s="155"/>
      <c r="S425" s="155"/>
      <c r="T425" s="155"/>
      <c r="U425" s="155"/>
      <c r="V425" s="155"/>
      <c r="W425" s="155"/>
      <c r="X425" s="155"/>
      <c r="Y425" s="155"/>
      <c r="Z425" s="155"/>
      <c r="AA425" s="155"/>
    </row>
    <row r="426" spans="1:36" x14ac:dyDescent="0.25">
      <c r="C426" s="155"/>
      <c r="D426" s="155"/>
      <c r="E426" s="155"/>
      <c r="F426" s="155"/>
      <c r="G426" s="155"/>
      <c r="H426" s="155"/>
      <c r="I426" s="155"/>
      <c r="J426" s="155"/>
      <c r="K426" s="155"/>
      <c r="L426" s="155"/>
      <c r="M426" s="155"/>
      <c r="N426" s="155"/>
      <c r="O426" s="155"/>
      <c r="P426" s="155"/>
      <c r="Q426" s="155"/>
      <c r="R426" s="155"/>
      <c r="S426" s="155"/>
      <c r="T426" s="155"/>
      <c r="U426" s="155"/>
      <c r="V426" s="155"/>
      <c r="W426" s="155"/>
      <c r="X426" s="155"/>
      <c r="Y426" s="155"/>
      <c r="Z426" s="155"/>
    </row>
    <row r="427" spans="1:36" ht="16.5" customHeight="1" x14ac:dyDescent="0.25">
      <c r="A427" s="211" t="s">
        <v>130</v>
      </c>
      <c r="B427" s="211"/>
      <c r="C427" s="211"/>
      <c r="D427" s="211"/>
      <c r="E427" s="211"/>
      <c r="F427" s="211"/>
      <c r="G427" s="211"/>
      <c r="H427" s="211"/>
      <c r="I427" s="211"/>
      <c r="J427" s="211"/>
      <c r="K427" s="211"/>
      <c r="L427" s="211"/>
      <c r="M427" s="211"/>
      <c r="N427" s="211"/>
      <c r="O427" s="211"/>
      <c r="P427" s="211"/>
      <c r="Q427" s="211"/>
      <c r="R427" s="211"/>
      <c r="S427" s="211"/>
      <c r="T427" s="211"/>
      <c r="U427" s="211"/>
      <c r="V427" s="211"/>
      <c r="W427" s="211"/>
      <c r="X427" s="211"/>
      <c r="Y427" s="211"/>
      <c r="Z427" s="211"/>
      <c r="AA427" s="398"/>
    </row>
    <row r="428" spans="1:36" ht="17.25" customHeight="1" thickBot="1" x14ac:dyDescent="0.3">
      <c r="A428" s="2">
        <v>12</v>
      </c>
      <c r="B428" s="399"/>
      <c r="C428" s="399"/>
      <c r="O428" s="400"/>
      <c r="Q428" s="399"/>
      <c r="AA428" s="400"/>
    </row>
    <row r="429" spans="1:36" ht="24" customHeight="1" x14ac:dyDescent="0.25">
      <c r="A429" s="401" t="s">
        <v>118</v>
      </c>
      <c r="B429" s="402" t="s">
        <v>42</v>
      </c>
      <c r="C429" s="317" t="s">
        <v>76</v>
      </c>
      <c r="D429" s="318"/>
      <c r="E429" s="319"/>
      <c r="F429" s="317" t="s">
        <v>77</v>
      </c>
      <c r="G429" s="318"/>
      <c r="H429" s="319"/>
      <c r="I429" s="317" t="s">
        <v>78</v>
      </c>
      <c r="J429" s="318"/>
      <c r="K429" s="319"/>
      <c r="L429" s="317" t="s">
        <v>124</v>
      </c>
      <c r="M429" s="318"/>
      <c r="N429" s="319"/>
      <c r="O429" s="317" t="s">
        <v>80</v>
      </c>
      <c r="P429" s="318"/>
      <c r="Q429" s="319"/>
      <c r="R429" s="317" t="s">
        <v>81</v>
      </c>
      <c r="S429" s="318"/>
      <c r="T429" s="319"/>
      <c r="U429" s="317" t="s">
        <v>82</v>
      </c>
      <c r="V429" s="318"/>
      <c r="W429" s="319"/>
      <c r="X429" s="403" t="s">
        <v>15</v>
      </c>
      <c r="Y429" s="318"/>
      <c r="Z429" s="319"/>
    </row>
    <row r="430" spans="1:36" ht="14.4" thickBot="1" x14ac:dyDescent="0.3">
      <c r="A430" s="404"/>
      <c r="B430" s="405"/>
      <c r="C430" s="406" t="s">
        <v>125</v>
      </c>
      <c r="D430" s="407" t="s">
        <v>126</v>
      </c>
      <c r="E430" s="408" t="s">
        <v>15</v>
      </c>
      <c r="F430" s="406" t="s">
        <v>125</v>
      </c>
      <c r="G430" s="407" t="s">
        <v>126</v>
      </c>
      <c r="H430" s="408" t="s">
        <v>15</v>
      </c>
      <c r="I430" s="406" t="s">
        <v>125</v>
      </c>
      <c r="J430" s="407" t="s">
        <v>126</v>
      </c>
      <c r="K430" s="408" t="s">
        <v>15</v>
      </c>
      <c r="L430" s="406" t="s">
        <v>125</v>
      </c>
      <c r="M430" s="407" t="s">
        <v>126</v>
      </c>
      <c r="N430" s="408" t="s">
        <v>15</v>
      </c>
      <c r="O430" s="406" t="s">
        <v>125</v>
      </c>
      <c r="P430" s="407" t="s">
        <v>126</v>
      </c>
      <c r="Q430" s="408" t="s">
        <v>15</v>
      </c>
      <c r="R430" s="406" t="s">
        <v>125</v>
      </c>
      <c r="S430" s="407" t="s">
        <v>126</v>
      </c>
      <c r="T430" s="408" t="s">
        <v>15</v>
      </c>
      <c r="U430" s="406" t="s">
        <v>125</v>
      </c>
      <c r="V430" s="407" t="s">
        <v>126</v>
      </c>
      <c r="W430" s="408" t="s">
        <v>15</v>
      </c>
      <c r="X430" s="407" t="s">
        <v>125</v>
      </c>
      <c r="Y430" s="407" t="s">
        <v>126</v>
      </c>
      <c r="Z430" s="408" t="s">
        <v>15</v>
      </c>
    </row>
    <row r="431" spans="1:36" x14ac:dyDescent="0.25">
      <c r="A431" s="401" t="s">
        <v>65</v>
      </c>
      <c r="B431" s="409" t="s">
        <v>16</v>
      </c>
      <c r="C431" s="327">
        <v>11056</v>
      </c>
      <c r="D431" s="328">
        <v>871</v>
      </c>
      <c r="E431" s="329">
        <v>11927</v>
      </c>
      <c r="F431" s="327">
        <v>98870</v>
      </c>
      <c r="G431" s="328">
        <v>8059</v>
      </c>
      <c r="H431" s="329">
        <v>106929</v>
      </c>
      <c r="I431" s="327">
        <v>28523</v>
      </c>
      <c r="J431" s="328">
        <v>0</v>
      </c>
      <c r="K431" s="329">
        <v>28523</v>
      </c>
      <c r="L431" s="327">
        <v>160873</v>
      </c>
      <c r="M431" s="328">
        <v>3561</v>
      </c>
      <c r="N431" s="329">
        <v>164434</v>
      </c>
      <c r="O431" s="327">
        <v>82980</v>
      </c>
      <c r="P431" s="328">
        <v>0</v>
      </c>
      <c r="Q431" s="329">
        <v>82980</v>
      </c>
      <c r="R431" s="327">
        <v>7471</v>
      </c>
      <c r="S431" s="328">
        <v>2268</v>
      </c>
      <c r="T431" s="329">
        <v>9739</v>
      </c>
      <c r="U431" s="327">
        <v>88386</v>
      </c>
      <c r="V431" s="328">
        <v>7275</v>
      </c>
      <c r="W431" s="329">
        <v>95661</v>
      </c>
      <c r="X431" s="265">
        <v>478159</v>
      </c>
      <c r="Y431" s="266">
        <v>22034</v>
      </c>
      <c r="Z431" s="267">
        <v>500193</v>
      </c>
      <c r="AA431" s="410"/>
    </row>
    <row r="432" spans="1:36" x14ac:dyDescent="0.25">
      <c r="A432" s="411"/>
      <c r="B432" s="412" t="s">
        <v>17</v>
      </c>
      <c r="C432" s="196">
        <v>127577</v>
      </c>
      <c r="D432" s="197">
        <v>21201</v>
      </c>
      <c r="E432" s="198">
        <v>148778</v>
      </c>
      <c r="F432" s="196">
        <v>58470</v>
      </c>
      <c r="G432" s="197">
        <v>10336</v>
      </c>
      <c r="H432" s="198">
        <v>68806</v>
      </c>
      <c r="I432" s="196">
        <v>80160</v>
      </c>
      <c r="J432" s="197">
        <v>812</v>
      </c>
      <c r="K432" s="198">
        <v>80972</v>
      </c>
      <c r="L432" s="196">
        <v>75409</v>
      </c>
      <c r="M432" s="197">
        <v>5906</v>
      </c>
      <c r="N432" s="198">
        <v>81315</v>
      </c>
      <c r="O432" s="196">
        <v>70178</v>
      </c>
      <c r="P432" s="197">
        <v>0</v>
      </c>
      <c r="Q432" s="198">
        <v>70178</v>
      </c>
      <c r="R432" s="196">
        <v>2816</v>
      </c>
      <c r="S432" s="197">
        <v>283</v>
      </c>
      <c r="T432" s="198">
        <v>3099</v>
      </c>
      <c r="U432" s="196">
        <v>178073</v>
      </c>
      <c r="V432" s="197">
        <v>14640</v>
      </c>
      <c r="W432" s="198">
        <v>192713</v>
      </c>
      <c r="X432" s="282">
        <v>592683</v>
      </c>
      <c r="Y432" s="283">
        <v>53178</v>
      </c>
      <c r="Z432" s="284">
        <v>645861</v>
      </c>
      <c r="AA432" s="410"/>
    </row>
    <row r="433" spans="1:29" ht="14.4" thickBot="1" x14ac:dyDescent="0.3">
      <c r="A433" s="404"/>
      <c r="B433" s="413" t="s">
        <v>15</v>
      </c>
      <c r="C433" s="335">
        <v>138633</v>
      </c>
      <c r="D433" s="336">
        <v>22072</v>
      </c>
      <c r="E433" s="337">
        <v>160705</v>
      </c>
      <c r="F433" s="335">
        <v>157340</v>
      </c>
      <c r="G433" s="336">
        <v>18395</v>
      </c>
      <c r="H433" s="337">
        <v>175735</v>
      </c>
      <c r="I433" s="335">
        <v>108683</v>
      </c>
      <c r="J433" s="336">
        <v>812</v>
      </c>
      <c r="K433" s="337">
        <v>109495</v>
      </c>
      <c r="L433" s="335">
        <v>236282</v>
      </c>
      <c r="M433" s="336">
        <v>9467</v>
      </c>
      <c r="N433" s="337">
        <v>245749</v>
      </c>
      <c r="O433" s="335">
        <v>153158</v>
      </c>
      <c r="P433" s="336">
        <v>0</v>
      </c>
      <c r="Q433" s="337">
        <v>153158</v>
      </c>
      <c r="R433" s="335">
        <v>10287</v>
      </c>
      <c r="S433" s="336">
        <v>2551</v>
      </c>
      <c r="T433" s="337">
        <v>12838</v>
      </c>
      <c r="U433" s="335">
        <v>266459</v>
      </c>
      <c r="V433" s="336">
        <v>21915</v>
      </c>
      <c r="W433" s="337">
        <v>288374</v>
      </c>
      <c r="X433" s="274">
        <v>1070842</v>
      </c>
      <c r="Y433" s="275">
        <v>75212</v>
      </c>
      <c r="Z433" s="276">
        <v>1146054</v>
      </c>
      <c r="AA433" s="414"/>
      <c r="AB433" s="414"/>
      <c r="AC433" s="414"/>
    </row>
    <row r="434" spans="1:29" x14ac:dyDescent="0.25">
      <c r="A434" s="401" t="s">
        <v>66</v>
      </c>
      <c r="B434" s="409" t="s">
        <v>16</v>
      </c>
      <c r="C434" s="327">
        <v>5658</v>
      </c>
      <c r="D434" s="328">
        <v>0</v>
      </c>
      <c r="E434" s="329">
        <v>5658</v>
      </c>
      <c r="F434" s="327">
        <v>44529</v>
      </c>
      <c r="G434" s="328">
        <v>3584</v>
      </c>
      <c r="H434" s="329">
        <v>48113</v>
      </c>
      <c r="I434" s="327">
        <v>17022</v>
      </c>
      <c r="J434" s="328">
        <v>0</v>
      </c>
      <c r="K434" s="329">
        <v>17022</v>
      </c>
      <c r="L434" s="327">
        <v>95523</v>
      </c>
      <c r="M434" s="328">
        <v>4626</v>
      </c>
      <c r="N434" s="329">
        <v>100149</v>
      </c>
      <c r="O434" s="327">
        <v>36984</v>
      </c>
      <c r="P434" s="328">
        <v>965</v>
      </c>
      <c r="Q434" s="329">
        <v>37949</v>
      </c>
      <c r="R434" s="327">
        <v>3563</v>
      </c>
      <c r="S434" s="328">
        <v>0</v>
      </c>
      <c r="T434" s="329">
        <v>3563</v>
      </c>
      <c r="U434" s="327">
        <v>63945</v>
      </c>
      <c r="V434" s="328">
        <v>7713</v>
      </c>
      <c r="W434" s="329">
        <v>71658</v>
      </c>
      <c r="X434" s="265">
        <v>267224</v>
      </c>
      <c r="Y434" s="266">
        <v>16888</v>
      </c>
      <c r="Z434" s="267">
        <v>284112</v>
      </c>
    </row>
    <row r="435" spans="1:29" x14ac:dyDescent="0.25">
      <c r="A435" s="411"/>
      <c r="B435" s="412" t="s">
        <v>17</v>
      </c>
      <c r="C435" s="196">
        <v>33026</v>
      </c>
      <c r="D435" s="197">
        <v>7067</v>
      </c>
      <c r="E435" s="198">
        <v>40093</v>
      </c>
      <c r="F435" s="196">
        <v>22760</v>
      </c>
      <c r="G435" s="197">
        <v>4523</v>
      </c>
      <c r="H435" s="198">
        <v>27283</v>
      </c>
      <c r="I435" s="196">
        <v>33722</v>
      </c>
      <c r="J435" s="197">
        <v>0</v>
      </c>
      <c r="K435" s="198">
        <v>33722</v>
      </c>
      <c r="L435" s="196">
        <v>38008</v>
      </c>
      <c r="M435" s="197">
        <v>3765</v>
      </c>
      <c r="N435" s="198">
        <v>41773</v>
      </c>
      <c r="O435" s="196">
        <v>25660</v>
      </c>
      <c r="P435" s="197">
        <v>764</v>
      </c>
      <c r="Q435" s="198">
        <v>26424</v>
      </c>
      <c r="R435" s="196">
        <v>588</v>
      </c>
      <c r="S435" s="197">
        <v>0</v>
      </c>
      <c r="T435" s="198">
        <v>588</v>
      </c>
      <c r="U435" s="196">
        <v>91254</v>
      </c>
      <c r="V435" s="197">
        <v>10280</v>
      </c>
      <c r="W435" s="198">
        <v>101534</v>
      </c>
      <c r="X435" s="282">
        <v>245018</v>
      </c>
      <c r="Y435" s="283">
        <v>26399</v>
      </c>
      <c r="Z435" s="284">
        <v>271417</v>
      </c>
    </row>
    <row r="436" spans="1:29" ht="14.4" thickBot="1" x14ac:dyDescent="0.3">
      <c r="A436" s="404"/>
      <c r="B436" s="413" t="s">
        <v>15</v>
      </c>
      <c r="C436" s="335">
        <v>38684</v>
      </c>
      <c r="D436" s="336">
        <v>7067</v>
      </c>
      <c r="E436" s="337">
        <v>45751</v>
      </c>
      <c r="F436" s="335">
        <v>67289</v>
      </c>
      <c r="G436" s="336">
        <v>8107</v>
      </c>
      <c r="H436" s="337">
        <v>75396</v>
      </c>
      <c r="I436" s="335">
        <v>50744</v>
      </c>
      <c r="J436" s="336">
        <v>0</v>
      </c>
      <c r="K436" s="337">
        <v>50744</v>
      </c>
      <c r="L436" s="335">
        <v>133531</v>
      </c>
      <c r="M436" s="336">
        <v>8391</v>
      </c>
      <c r="N436" s="337">
        <v>141922</v>
      </c>
      <c r="O436" s="335">
        <v>62644</v>
      </c>
      <c r="P436" s="336">
        <v>1729</v>
      </c>
      <c r="Q436" s="337">
        <v>64373</v>
      </c>
      <c r="R436" s="335">
        <v>4151</v>
      </c>
      <c r="S436" s="336">
        <v>0</v>
      </c>
      <c r="T436" s="337">
        <v>4151</v>
      </c>
      <c r="U436" s="335">
        <v>155199</v>
      </c>
      <c r="V436" s="336">
        <v>17993</v>
      </c>
      <c r="W436" s="337">
        <v>173192</v>
      </c>
      <c r="X436" s="274">
        <v>512242</v>
      </c>
      <c r="Y436" s="275">
        <v>43287</v>
      </c>
      <c r="Z436" s="276">
        <v>555529</v>
      </c>
      <c r="AA436" s="414"/>
      <c r="AB436" s="414"/>
      <c r="AC436" s="414"/>
    </row>
    <row r="437" spans="1:29" x14ac:dyDescent="0.25">
      <c r="A437" s="401" t="s">
        <v>47</v>
      </c>
      <c r="B437" s="409" t="s">
        <v>16</v>
      </c>
      <c r="C437" s="327">
        <v>3910</v>
      </c>
      <c r="D437" s="328">
        <v>0</v>
      </c>
      <c r="E437" s="329">
        <v>3910</v>
      </c>
      <c r="F437" s="327">
        <v>30703</v>
      </c>
      <c r="G437" s="328">
        <v>2688</v>
      </c>
      <c r="H437" s="329">
        <v>33391</v>
      </c>
      <c r="I437" s="327">
        <v>7312</v>
      </c>
      <c r="J437" s="328">
        <v>0</v>
      </c>
      <c r="K437" s="329">
        <v>7312</v>
      </c>
      <c r="L437" s="327">
        <v>43752</v>
      </c>
      <c r="M437" s="328">
        <v>5723</v>
      </c>
      <c r="N437" s="329">
        <v>49475</v>
      </c>
      <c r="O437" s="327">
        <v>12601</v>
      </c>
      <c r="P437" s="328">
        <v>407</v>
      </c>
      <c r="Q437" s="329">
        <v>13008</v>
      </c>
      <c r="R437" s="327">
        <v>1848</v>
      </c>
      <c r="S437" s="328">
        <v>342</v>
      </c>
      <c r="T437" s="329">
        <v>2190</v>
      </c>
      <c r="U437" s="327">
        <v>32947</v>
      </c>
      <c r="V437" s="328">
        <v>16494</v>
      </c>
      <c r="W437" s="329">
        <v>49441</v>
      </c>
      <c r="X437" s="265">
        <v>133073</v>
      </c>
      <c r="Y437" s="266">
        <v>25654</v>
      </c>
      <c r="Z437" s="267">
        <v>158727</v>
      </c>
    </row>
    <row r="438" spans="1:29" x14ac:dyDescent="0.25">
      <c r="A438" s="411"/>
      <c r="B438" s="412" t="s">
        <v>17</v>
      </c>
      <c r="C438" s="196">
        <v>13742</v>
      </c>
      <c r="D438" s="197">
        <v>2828</v>
      </c>
      <c r="E438" s="198">
        <v>16570</v>
      </c>
      <c r="F438" s="196">
        <v>10391</v>
      </c>
      <c r="G438" s="197">
        <v>1967</v>
      </c>
      <c r="H438" s="198">
        <v>12358</v>
      </c>
      <c r="I438" s="196">
        <v>15016</v>
      </c>
      <c r="J438" s="197">
        <v>0</v>
      </c>
      <c r="K438" s="198">
        <v>15016</v>
      </c>
      <c r="L438" s="196">
        <v>26676</v>
      </c>
      <c r="M438" s="197">
        <v>4756</v>
      </c>
      <c r="N438" s="198">
        <v>31432</v>
      </c>
      <c r="O438" s="196">
        <v>12919</v>
      </c>
      <c r="P438" s="197">
        <v>916</v>
      </c>
      <c r="Q438" s="198">
        <v>13835</v>
      </c>
      <c r="R438" s="196">
        <v>2758</v>
      </c>
      <c r="S438" s="197">
        <v>422</v>
      </c>
      <c r="T438" s="198">
        <v>3180</v>
      </c>
      <c r="U438" s="196">
        <v>80730</v>
      </c>
      <c r="V438" s="197">
        <v>16093</v>
      </c>
      <c r="W438" s="198">
        <v>96823</v>
      </c>
      <c r="X438" s="282">
        <v>162232</v>
      </c>
      <c r="Y438" s="283">
        <v>26982</v>
      </c>
      <c r="Z438" s="284">
        <v>189214</v>
      </c>
    </row>
    <row r="439" spans="1:29" ht="14.4" thickBot="1" x14ac:dyDescent="0.3">
      <c r="A439" s="404"/>
      <c r="B439" s="413" t="s">
        <v>15</v>
      </c>
      <c r="C439" s="335">
        <v>17652</v>
      </c>
      <c r="D439" s="336">
        <v>2828</v>
      </c>
      <c r="E439" s="337">
        <v>20480</v>
      </c>
      <c r="F439" s="335">
        <v>41094</v>
      </c>
      <c r="G439" s="336">
        <v>4655</v>
      </c>
      <c r="H439" s="337">
        <v>45749</v>
      </c>
      <c r="I439" s="335">
        <v>22328</v>
      </c>
      <c r="J439" s="336">
        <v>0</v>
      </c>
      <c r="K439" s="337">
        <v>22328</v>
      </c>
      <c r="L439" s="335">
        <v>70428</v>
      </c>
      <c r="M439" s="336">
        <v>10479</v>
      </c>
      <c r="N439" s="337">
        <v>80907</v>
      </c>
      <c r="O439" s="335">
        <v>25520</v>
      </c>
      <c r="P439" s="336">
        <v>1323</v>
      </c>
      <c r="Q439" s="337">
        <v>26843</v>
      </c>
      <c r="R439" s="335">
        <v>4606</v>
      </c>
      <c r="S439" s="336">
        <v>764</v>
      </c>
      <c r="T439" s="337">
        <v>5370</v>
      </c>
      <c r="U439" s="335">
        <v>113677</v>
      </c>
      <c r="V439" s="336">
        <v>32587</v>
      </c>
      <c r="W439" s="337">
        <v>146264</v>
      </c>
      <c r="X439" s="274">
        <v>295305</v>
      </c>
      <c r="Y439" s="275">
        <v>52636</v>
      </c>
      <c r="Z439" s="276">
        <v>347941</v>
      </c>
      <c r="AA439" s="414"/>
      <c r="AB439" s="414"/>
      <c r="AC439" s="414"/>
    </row>
    <row r="440" spans="1:29" ht="15" customHeight="1" x14ac:dyDescent="0.25">
      <c r="A440" s="401" t="s">
        <v>120</v>
      </c>
      <c r="B440" s="409" t="s">
        <v>16</v>
      </c>
      <c r="C440" s="327">
        <v>1037</v>
      </c>
      <c r="D440" s="328">
        <v>0</v>
      </c>
      <c r="E440" s="329">
        <v>1037</v>
      </c>
      <c r="F440" s="327">
        <v>6445</v>
      </c>
      <c r="G440" s="328">
        <v>930</v>
      </c>
      <c r="H440" s="329">
        <v>7375</v>
      </c>
      <c r="I440" s="327">
        <v>3832</v>
      </c>
      <c r="J440" s="328">
        <v>0</v>
      </c>
      <c r="K440" s="329">
        <v>3832</v>
      </c>
      <c r="L440" s="327">
        <v>16407</v>
      </c>
      <c r="M440" s="328">
        <v>3544</v>
      </c>
      <c r="N440" s="329">
        <v>19951</v>
      </c>
      <c r="O440" s="327">
        <v>3354</v>
      </c>
      <c r="P440" s="328">
        <v>558</v>
      </c>
      <c r="Q440" s="329">
        <v>3912</v>
      </c>
      <c r="R440" s="327">
        <v>925</v>
      </c>
      <c r="S440" s="328">
        <v>1525</v>
      </c>
      <c r="T440" s="329">
        <v>2450</v>
      </c>
      <c r="U440" s="327">
        <v>35027</v>
      </c>
      <c r="V440" s="328">
        <v>48876</v>
      </c>
      <c r="W440" s="329">
        <v>83903</v>
      </c>
      <c r="X440" s="265">
        <v>67027</v>
      </c>
      <c r="Y440" s="266">
        <v>55433</v>
      </c>
      <c r="Z440" s="267">
        <v>122460</v>
      </c>
    </row>
    <row r="441" spans="1:29" x14ac:dyDescent="0.25">
      <c r="A441" s="411"/>
      <c r="B441" s="412" t="s">
        <v>17</v>
      </c>
      <c r="C441" s="196">
        <v>4477</v>
      </c>
      <c r="D441" s="197">
        <v>211</v>
      </c>
      <c r="E441" s="198">
        <v>4688</v>
      </c>
      <c r="F441" s="196">
        <v>14701</v>
      </c>
      <c r="G441" s="197">
        <v>3184</v>
      </c>
      <c r="H441" s="198">
        <v>17885</v>
      </c>
      <c r="I441" s="196">
        <v>4029</v>
      </c>
      <c r="J441" s="197">
        <v>565</v>
      </c>
      <c r="K441" s="198">
        <v>4594</v>
      </c>
      <c r="L441" s="196">
        <v>7656</v>
      </c>
      <c r="M441" s="197">
        <v>1126</v>
      </c>
      <c r="N441" s="198">
        <v>8782</v>
      </c>
      <c r="O441" s="196">
        <v>1852</v>
      </c>
      <c r="P441" s="197">
        <v>211</v>
      </c>
      <c r="Q441" s="198">
        <v>2063</v>
      </c>
      <c r="R441" s="196">
        <v>653</v>
      </c>
      <c r="S441" s="197">
        <v>2726</v>
      </c>
      <c r="T441" s="198">
        <v>3379</v>
      </c>
      <c r="U441" s="196">
        <v>46563</v>
      </c>
      <c r="V441" s="197">
        <v>43633</v>
      </c>
      <c r="W441" s="198">
        <v>90196</v>
      </c>
      <c r="X441" s="282">
        <v>79931</v>
      </c>
      <c r="Y441" s="283">
        <v>51656</v>
      </c>
      <c r="Z441" s="284">
        <v>131587</v>
      </c>
    </row>
    <row r="442" spans="1:29" ht="14.4" thickBot="1" x14ac:dyDescent="0.3">
      <c r="A442" s="404"/>
      <c r="B442" s="413" t="s">
        <v>15</v>
      </c>
      <c r="C442" s="335">
        <v>5514</v>
      </c>
      <c r="D442" s="336">
        <v>211</v>
      </c>
      <c r="E442" s="337">
        <v>5725</v>
      </c>
      <c r="F442" s="335">
        <v>21146</v>
      </c>
      <c r="G442" s="336">
        <v>4114</v>
      </c>
      <c r="H442" s="337">
        <v>25260</v>
      </c>
      <c r="I442" s="335">
        <v>7861</v>
      </c>
      <c r="J442" s="336">
        <v>565</v>
      </c>
      <c r="K442" s="337">
        <v>8426</v>
      </c>
      <c r="L442" s="335">
        <v>24063</v>
      </c>
      <c r="M442" s="336">
        <v>4670</v>
      </c>
      <c r="N442" s="337">
        <v>28733</v>
      </c>
      <c r="O442" s="335">
        <v>5206</v>
      </c>
      <c r="P442" s="336">
        <v>769</v>
      </c>
      <c r="Q442" s="337">
        <v>5975</v>
      </c>
      <c r="R442" s="335">
        <v>1578</v>
      </c>
      <c r="S442" s="336">
        <v>4251</v>
      </c>
      <c r="T442" s="337">
        <v>5829</v>
      </c>
      <c r="U442" s="335">
        <v>81590</v>
      </c>
      <c r="V442" s="336">
        <v>92509</v>
      </c>
      <c r="W442" s="337">
        <v>174099</v>
      </c>
      <c r="X442" s="274">
        <v>146958</v>
      </c>
      <c r="Y442" s="275">
        <v>107089</v>
      </c>
      <c r="Z442" s="276">
        <v>254047</v>
      </c>
      <c r="AA442" s="414"/>
      <c r="AB442" s="414"/>
      <c r="AC442" s="414"/>
    </row>
    <row r="443" spans="1:29" x14ac:dyDescent="0.25">
      <c r="A443" s="401" t="s">
        <v>121</v>
      </c>
      <c r="B443" s="409" t="s">
        <v>16</v>
      </c>
      <c r="C443" s="327">
        <v>1379</v>
      </c>
      <c r="D443" s="328">
        <v>0</v>
      </c>
      <c r="E443" s="329">
        <v>1379</v>
      </c>
      <c r="F443" s="327">
        <v>6925</v>
      </c>
      <c r="G443" s="328">
        <v>1845</v>
      </c>
      <c r="H443" s="329">
        <v>8770</v>
      </c>
      <c r="I443" s="327">
        <v>2319</v>
      </c>
      <c r="J443" s="328">
        <v>0</v>
      </c>
      <c r="K443" s="329">
        <v>2319</v>
      </c>
      <c r="L443" s="327">
        <v>15394</v>
      </c>
      <c r="M443" s="328">
        <v>2371</v>
      </c>
      <c r="N443" s="329">
        <v>17765</v>
      </c>
      <c r="O443" s="327">
        <v>2133</v>
      </c>
      <c r="P443" s="328">
        <v>1794</v>
      </c>
      <c r="Q443" s="329">
        <v>3927</v>
      </c>
      <c r="R443" s="327">
        <v>10444</v>
      </c>
      <c r="S443" s="328">
        <v>5152</v>
      </c>
      <c r="T443" s="329">
        <v>15596</v>
      </c>
      <c r="U443" s="327">
        <v>61589</v>
      </c>
      <c r="V443" s="328">
        <v>53664</v>
      </c>
      <c r="W443" s="329">
        <v>115253</v>
      </c>
      <c r="X443" s="265">
        <v>100183</v>
      </c>
      <c r="Y443" s="266">
        <v>64826</v>
      </c>
      <c r="Z443" s="267">
        <v>165009</v>
      </c>
    </row>
    <row r="444" spans="1:29" x14ac:dyDescent="0.25">
      <c r="A444" s="411"/>
      <c r="B444" s="412" t="s">
        <v>17</v>
      </c>
      <c r="C444" s="196">
        <v>1933</v>
      </c>
      <c r="D444" s="197">
        <v>0</v>
      </c>
      <c r="E444" s="198">
        <v>1933</v>
      </c>
      <c r="F444" s="196">
        <v>2756</v>
      </c>
      <c r="G444" s="197">
        <v>840</v>
      </c>
      <c r="H444" s="198">
        <v>3596</v>
      </c>
      <c r="I444" s="196">
        <v>2272</v>
      </c>
      <c r="J444" s="197">
        <v>0</v>
      </c>
      <c r="K444" s="198">
        <v>2272</v>
      </c>
      <c r="L444" s="196">
        <v>6380</v>
      </c>
      <c r="M444" s="197">
        <v>2623</v>
      </c>
      <c r="N444" s="198">
        <v>9003</v>
      </c>
      <c r="O444" s="196">
        <v>2321</v>
      </c>
      <c r="P444" s="197">
        <v>776</v>
      </c>
      <c r="Q444" s="198">
        <v>3097</v>
      </c>
      <c r="R444" s="196">
        <v>10306</v>
      </c>
      <c r="S444" s="197">
        <v>5616</v>
      </c>
      <c r="T444" s="198">
        <v>15922</v>
      </c>
      <c r="U444" s="196">
        <v>73721</v>
      </c>
      <c r="V444" s="197">
        <v>48564</v>
      </c>
      <c r="W444" s="198">
        <v>122285</v>
      </c>
      <c r="X444" s="282">
        <v>99689</v>
      </c>
      <c r="Y444" s="283">
        <v>58419</v>
      </c>
      <c r="Z444" s="284">
        <v>158108</v>
      </c>
    </row>
    <row r="445" spans="1:29" ht="14.4" thickBot="1" x14ac:dyDescent="0.3">
      <c r="A445" s="404"/>
      <c r="B445" s="413" t="s">
        <v>15</v>
      </c>
      <c r="C445" s="335">
        <v>3312</v>
      </c>
      <c r="D445" s="336">
        <v>0</v>
      </c>
      <c r="E445" s="337">
        <v>3312</v>
      </c>
      <c r="F445" s="335">
        <v>9681</v>
      </c>
      <c r="G445" s="336">
        <v>2685</v>
      </c>
      <c r="H445" s="337">
        <v>12366</v>
      </c>
      <c r="I445" s="335">
        <v>4591</v>
      </c>
      <c r="J445" s="336">
        <v>0</v>
      </c>
      <c r="K445" s="337">
        <v>4591</v>
      </c>
      <c r="L445" s="335">
        <v>21774</v>
      </c>
      <c r="M445" s="336">
        <v>4994</v>
      </c>
      <c r="N445" s="337">
        <v>26768</v>
      </c>
      <c r="O445" s="335">
        <v>4454</v>
      </c>
      <c r="P445" s="336">
        <v>2570</v>
      </c>
      <c r="Q445" s="337">
        <v>7024</v>
      </c>
      <c r="R445" s="335">
        <v>20750</v>
      </c>
      <c r="S445" s="336">
        <v>10768</v>
      </c>
      <c r="T445" s="337">
        <v>31518</v>
      </c>
      <c r="U445" s="335">
        <v>135310</v>
      </c>
      <c r="V445" s="336">
        <v>102228</v>
      </c>
      <c r="W445" s="337">
        <v>237538</v>
      </c>
      <c r="X445" s="274">
        <v>199872</v>
      </c>
      <c r="Y445" s="275">
        <v>123245</v>
      </c>
      <c r="Z445" s="276">
        <v>323117</v>
      </c>
      <c r="AA445" s="414"/>
      <c r="AB445" s="414"/>
      <c r="AC445" s="414"/>
    </row>
    <row r="446" spans="1:29" x14ac:dyDescent="0.25">
      <c r="A446" s="411" t="s">
        <v>15</v>
      </c>
      <c r="B446" s="415" t="s">
        <v>16</v>
      </c>
      <c r="C446" s="286">
        <v>23040</v>
      </c>
      <c r="D446" s="287">
        <v>871</v>
      </c>
      <c r="E446" s="288">
        <v>23911</v>
      </c>
      <c r="F446" s="286">
        <v>187472</v>
      </c>
      <c r="G446" s="287">
        <v>17106</v>
      </c>
      <c r="H446" s="288">
        <v>204578</v>
      </c>
      <c r="I446" s="286">
        <v>59008</v>
      </c>
      <c r="J446" s="287">
        <v>0</v>
      </c>
      <c r="K446" s="288">
        <v>59008</v>
      </c>
      <c r="L446" s="286">
        <v>331949</v>
      </c>
      <c r="M446" s="287">
        <v>19825</v>
      </c>
      <c r="N446" s="288">
        <v>351774</v>
      </c>
      <c r="O446" s="286">
        <v>138052</v>
      </c>
      <c r="P446" s="287">
        <v>3724</v>
      </c>
      <c r="Q446" s="288">
        <v>141776</v>
      </c>
      <c r="R446" s="286">
        <v>24251</v>
      </c>
      <c r="S446" s="287">
        <v>9287</v>
      </c>
      <c r="T446" s="288">
        <v>33538</v>
      </c>
      <c r="U446" s="286">
        <v>281894</v>
      </c>
      <c r="V446" s="287">
        <v>134022</v>
      </c>
      <c r="W446" s="288">
        <v>415916</v>
      </c>
      <c r="X446" s="286">
        <v>1045666</v>
      </c>
      <c r="Y446" s="287">
        <v>184835</v>
      </c>
      <c r="Z446" s="288">
        <v>1230501</v>
      </c>
    </row>
    <row r="447" spans="1:29" x14ac:dyDescent="0.25">
      <c r="A447" s="411"/>
      <c r="B447" s="412" t="s">
        <v>17</v>
      </c>
      <c r="C447" s="282">
        <v>180755</v>
      </c>
      <c r="D447" s="283">
        <v>31307</v>
      </c>
      <c r="E447" s="284">
        <v>212062</v>
      </c>
      <c r="F447" s="282">
        <v>109078</v>
      </c>
      <c r="G447" s="283">
        <v>20850</v>
      </c>
      <c r="H447" s="284">
        <v>129928</v>
      </c>
      <c r="I447" s="282">
        <v>135199</v>
      </c>
      <c r="J447" s="283">
        <v>1377</v>
      </c>
      <c r="K447" s="284">
        <v>136576</v>
      </c>
      <c r="L447" s="282">
        <v>154129</v>
      </c>
      <c r="M447" s="283">
        <v>18176</v>
      </c>
      <c r="N447" s="284">
        <v>172305</v>
      </c>
      <c r="O447" s="282">
        <v>112930</v>
      </c>
      <c r="P447" s="283">
        <v>2667</v>
      </c>
      <c r="Q447" s="284">
        <v>115597</v>
      </c>
      <c r="R447" s="282">
        <v>17121</v>
      </c>
      <c r="S447" s="283">
        <v>9047</v>
      </c>
      <c r="T447" s="284">
        <v>26168</v>
      </c>
      <c r="U447" s="282">
        <v>470341</v>
      </c>
      <c r="V447" s="283">
        <v>133210</v>
      </c>
      <c r="W447" s="284">
        <v>603551</v>
      </c>
      <c r="X447" s="282">
        <v>1179553</v>
      </c>
      <c r="Y447" s="283">
        <v>216634</v>
      </c>
      <c r="Z447" s="284">
        <v>1396187</v>
      </c>
    </row>
    <row r="448" spans="1:29" ht="14.4" thickBot="1" x14ac:dyDescent="0.3">
      <c r="A448" s="404"/>
      <c r="B448" s="413" t="s">
        <v>15</v>
      </c>
      <c r="C448" s="274">
        <v>203795</v>
      </c>
      <c r="D448" s="275">
        <v>32178</v>
      </c>
      <c r="E448" s="276">
        <v>235973</v>
      </c>
      <c r="F448" s="274">
        <v>296550</v>
      </c>
      <c r="G448" s="275">
        <v>37956</v>
      </c>
      <c r="H448" s="276">
        <v>334506</v>
      </c>
      <c r="I448" s="274">
        <v>194207</v>
      </c>
      <c r="J448" s="275">
        <v>1377</v>
      </c>
      <c r="K448" s="276">
        <v>195584</v>
      </c>
      <c r="L448" s="274">
        <v>486078</v>
      </c>
      <c r="M448" s="275">
        <v>38001</v>
      </c>
      <c r="N448" s="276">
        <v>524079</v>
      </c>
      <c r="O448" s="274">
        <v>250982</v>
      </c>
      <c r="P448" s="275">
        <v>6391</v>
      </c>
      <c r="Q448" s="276">
        <v>257373</v>
      </c>
      <c r="R448" s="274">
        <v>41372</v>
      </c>
      <c r="S448" s="275">
        <v>18334</v>
      </c>
      <c r="T448" s="276">
        <v>59706</v>
      </c>
      <c r="U448" s="274">
        <v>752235</v>
      </c>
      <c r="V448" s="275">
        <v>267232</v>
      </c>
      <c r="W448" s="276">
        <v>1019467</v>
      </c>
      <c r="X448" s="274">
        <v>2225219</v>
      </c>
      <c r="Y448" s="275">
        <v>401469</v>
      </c>
      <c r="Z448" s="276">
        <v>2626688</v>
      </c>
      <c r="AA448" s="414"/>
      <c r="AB448" s="414"/>
      <c r="AC448" s="414"/>
    </row>
    <row r="449" spans="1:32" x14ac:dyDescent="0.25">
      <c r="C449" s="155"/>
      <c r="D449" s="155"/>
      <c r="E449" s="155"/>
      <c r="F449" s="155"/>
      <c r="G449" s="155"/>
      <c r="H449" s="155"/>
      <c r="I449" s="155"/>
      <c r="J449" s="155"/>
      <c r="K449" s="155"/>
      <c r="L449" s="155"/>
      <c r="M449" s="155"/>
      <c r="N449" s="155"/>
      <c r="O449" s="155"/>
      <c r="P449" s="155"/>
      <c r="Q449" s="155"/>
      <c r="R449" s="155"/>
      <c r="S449" s="155"/>
      <c r="T449" s="155"/>
      <c r="U449" s="155"/>
      <c r="V449" s="155"/>
      <c r="W449" s="155"/>
      <c r="X449" s="155"/>
      <c r="Y449" s="155"/>
      <c r="Z449" s="155"/>
      <c r="AA449" s="414"/>
      <c r="AB449" s="414"/>
      <c r="AC449" s="414"/>
    </row>
    <row r="450" spans="1:32" x14ac:dyDescent="0.25"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414"/>
      <c r="AB450" s="414"/>
      <c r="AC450" s="414"/>
    </row>
    <row r="451" spans="1:32" x14ac:dyDescent="0.25"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414"/>
      <c r="AB451" s="414"/>
      <c r="AC451" s="414"/>
    </row>
    <row r="452" spans="1:32" x14ac:dyDescent="0.25"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414"/>
      <c r="AB452" s="414"/>
      <c r="AC452" s="414"/>
    </row>
    <row r="453" spans="1:32" ht="18" customHeight="1" x14ac:dyDescent="0.25">
      <c r="A453" s="211" t="s">
        <v>131</v>
      </c>
      <c r="B453" s="211"/>
      <c r="C453" s="211"/>
      <c r="D453" s="211"/>
      <c r="E453" s="211"/>
      <c r="F453" s="211"/>
      <c r="G453" s="211"/>
      <c r="H453" s="211"/>
      <c r="I453" s="211"/>
      <c r="J453" s="211"/>
      <c r="K453" s="140"/>
      <c r="L453" s="140"/>
      <c r="M453" s="140"/>
      <c r="N453" s="140"/>
      <c r="O453" s="140"/>
      <c r="P453" s="140"/>
      <c r="Q453" s="140"/>
      <c r="R453" s="140"/>
      <c r="S453" s="140"/>
      <c r="T453" s="140"/>
      <c r="U453" s="140"/>
      <c r="V453" s="140"/>
      <c r="W453" s="140"/>
      <c r="X453" s="140"/>
      <c r="Y453" s="140"/>
      <c r="Z453" s="140"/>
      <c r="AA453" s="414"/>
      <c r="AB453" s="414"/>
      <c r="AC453" s="414"/>
      <c r="AD453" s="140"/>
      <c r="AE453" s="140"/>
      <c r="AF453" s="140"/>
    </row>
    <row r="454" spans="1:32" ht="18" thickBot="1" x14ac:dyDescent="0.3">
      <c r="A454" s="143">
        <v>13</v>
      </c>
      <c r="B454" s="213"/>
      <c r="C454" s="416"/>
      <c r="D454" s="416"/>
      <c r="E454" s="416"/>
      <c r="F454" s="416"/>
      <c r="G454" s="416"/>
      <c r="H454" s="416"/>
      <c r="I454" s="416"/>
      <c r="J454" s="416"/>
      <c r="K454" s="416"/>
      <c r="L454" s="140"/>
      <c r="M454" s="140"/>
      <c r="N454" s="140"/>
      <c r="O454" s="140"/>
      <c r="P454" s="140"/>
      <c r="Q454" s="140"/>
      <c r="R454" s="140"/>
      <c r="S454" s="140"/>
      <c r="T454" s="140"/>
      <c r="U454" s="140"/>
      <c r="V454" s="140"/>
      <c r="W454" s="140"/>
      <c r="X454" s="140"/>
      <c r="Y454" s="140"/>
      <c r="Z454" s="140"/>
      <c r="AA454" s="140"/>
      <c r="AB454" s="140"/>
      <c r="AC454" s="140"/>
      <c r="AD454" s="140"/>
      <c r="AE454" s="140"/>
      <c r="AF454" s="140"/>
    </row>
    <row r="455" spans="1:32" ht="27" thickBot="1" x14ac:dyDescent="0.3">
      <c r="A455" s="417" t="s">
        <v>132</v>
      </c>
      <c r="B455" s="418" t="s">
        <v>3</v>
      </c>
      <c r="C455" s="418" t="s">
        <v>76</v>
      </c>
      <c r="D455" s="418" t="s">
        <v>77</v>
      </c>
      <c r="E455" s="418" t="s">
        <v>78</v>
      </c>
      <c r="F455" s="418" t="s">
        <v>100</v>
      </c>
      <c r="G455" s="418" t="s">
        <v>133</v>
      </c>
      <c r="H455" s="418" t="s">
        <v>81</v>
      </c>
      <c r="I455" s="418" t="s">
        <v>82</v>
      </c>
      <c r="J455" s="419" t="s">
        <v>15</v>
      </c>
      <c r="L455" s="418" t="s">
        <v>76</v>
      </c>
      <c r="M455" s="418" t="s">
        <v>77</v>
      </c>
      <c r="N455" s="418" t="s">
        <v>78</v>
      </c>
      <c r="O455" s="418" t="s">
        <v>100</v>
      </c>
      <c r="P455" s="418" t="s">
        <v>133</v>
      </c>
      <c r="Q455" s="418" t="s">
        <v>81</v>
      </c>
      <c r="R455" s="418" t="s">
        <v>82</v>
      </c>
      <c r="S455" s="419" t="s">
        <v>15</v>
      </c>
      <c r="T455" s="140"/>
      <c r="U455" s="140"/>
      <c r="V455" s="140"/>
      <c r="W455" s="140"/>
      <c r="X455" s="140"/>
      <c r="Y455" s="140"/>
      <c r="Z455" s="140"/>
      <c r="AA455" s="140"/>
      <c r="AB455" s="140"/>
      <c r="AC455" s="140"/>
      <c r="AD455" s="140"/>
      <c r="AE455" s="140"/>
      <c r="AF455" s="140"/>
    </row>
    <row r="456" spans="1:32" ht="17.399999999999999" x14ac:dyDescent="0.25">
      <c r="A456" s="420" t="s">
        <v>134</v>
      </c>
      <c r="B456" s="421" t="s">
        <v>19</v>
      </c>
      <c r="C456" s="161">
        <v>11062</v>
      </c>
      <c r="D456" s="161">
        <v>66271</v>
      </c>
      <c r="E456" s="161">
        <v>27648</v>
      </c>
      <c r="F456" s="161">
        <v>5648</v>
      </c>
      <c r="G456" s="161">
        <v>36840</v>
      </c>
      <c r="H456" s="161">
        <v>7045</v>
      </c>
      <c r="I456" s="161">
        <v>627823</v>
      </c>
      <c r="J456" s="422">
        <v>782337</v>
      </c>
      <c r="K456" s="23">
        <f>J456/$J$465*100</f>
        <v>35.157753012175434</v>
      </c>
      <c r="L456" s="140"/>
      <c r="M456" s="140"/>
      <c r="N456" s="140"/>
      <c r="O456" s="140"/>
      <c r="P456" s="140"/>
      <c r="Q456" s="140"/>
      <c r="R456" s="140"/>
      <c r="S456" s="140"/>
      <c r="T456" s="140"/>
      <c r="U456" s="140"/>
      <c r="V456" s="140"/>
      <c r="W456" s="140"/>
      <c r="X456" s="140"/>
      <c r="Y456" s="140"/>
      <c r="Z456" s="140"/>
      <c r="AA456" s="140"/>
      <c r="AB456" s="140"/>
      <c r="AC456" s="140"/>
      <c r="AD456" s="140"/>
      <c r="AE456" s="140"/>
      <c r="AF456" s="140"/>
    </row>
    <row r="457" spans="1:32" ht="17.399999999999999" x14ac:dyDescent="0.25">
      <c r="A457" s="423"/>
      <c r="B457" s="424" t="s">
        <v>21</v>
      </c>
      <c r="C457" s="164">
        <v>933</v>
      </c>
      <c r="D457" s="164">
        <v>10289</v>
      </c>
      <c r="E457" s="164">
        <v>1131</v>
      </c>
      <c r="F457" s="164">
        <v>1965</v>
      </c>
      <c r="G457" s="164">
        <v>2812</v>
      </c>
      <c r="H457" s="164">
        <v>3824</v>
      </c>
      <c r="I457" s="164">
        <v>226680</v>
      </c>
      <c r="J457" s="425">
        <v>247634</v>
      </c>
      <c r="K457" s="23">
        <f>J457/$J$466*100</f>
        <v>61.681972954325239</v>
      </c>
      <c r="L457" s="140"/>
      <c r="M457" s="140"/>
      <c r="N457" s="140"/>
      <c r="O457" s="140"/>
      <c r="P457" s="140"/>
      <c r="Q457" s="140"/>
      <c r="R457" s="140"/>
      <c r="S457" s="140"/>
      <c r="T457" s="140"/>
      <c r="U457" s="140"/>
      <c r="V457" s="140"/>
      <c r="W457" s="140"/>
      <c r="X457" s="140"/>
      <c r="Y457" s="140"/>
      <c r="Z457" s="140"/>
      <c r="AA457" s="140"/>
      <c r="AB457" s="140"/>
      <c r="AC457" s="140"/>
      <c r="AD457" s="140"/>
      <c r="AE457" s="140"/>
      <c r="AF457" s="140"/>
    </row>
    <row r="458" spans="1:32" ht="18" thickBot="1" x14ac:dyDescent="0.3">
      <c r="A458" s="426"/>
      <c r="B458" s="427" t="s">
        <v>15</v>
      </c>
      <c r="C458" s="166">
        <v>11995</v>
      </c>
      <c r="D458" s="166">
        <v>76560</v>
      </c>
      <c r="E458" s="166">
        <v>28779</v>
      </c>
      <c r="F458" s="166">
        <v>7613</v>
      </c>
      <c r="G458" s="166">
        <v>39652</v>
      </c>
      <c r="H458" s="166">
        <v>10869</v>
      </c>
      <c r="I458" s="166">
        <v>854503</v>
      </c>
      <c r="J458" s="428">
        <v>1029971</v>
      </c>
      <c r="K458" s="23">
        <f>J458/$J$467*100</f>
        <v>39.211775437356856</v>
      </c>
      <c r="L458" s="140"/>
      <c r="M458" s="140"/>
      <c r="N458" s="140"/>
      <c r="O458" s="140"/>
      <c r="P458" s="140"/>
      <c r="Q458" s="140"/>
      <c r="R458" s="140"/>
      <c r="S458" s="140"/>
      <c r="T458" s="140"/>
      <c r="U458" s="140"/>
      <c r="V458" s="140"/>
      <c r="W458" s="140"/>
      <c r="X458" s="140"/>
      <c r="Y458" s="140"/>
      <c r="Z458" s="140"/>
      <c r="AA458" s="140"/>
      <c r="AB458" s="140"/>
      <c r="AC458" s="140"/>
      <c r="AD458" s="140"/>
      <c r="AE458" s="140"/>
      <c r="AF458" s="140"/>
    </row>
    <row r="459" spans="1:32" ht="17.399999999999999" x14ac:dyDescent="0.25">
      <c r="A459" s="420" t="s">
        <v>135</v>
      </c>
      <c r="B459" s="421" t="s">
        <v>19</v>
      </c>
      <c r="C459" s="161">
        <v>192733</v>
      </c>
      <c r="D459" s="161">
        <v>230279</v>
      </c>
      <c r="E459" s="161">
        <v>166559</v>
      </c>
      <c r="F459" s="161">
        <v>480430</v>
      </c>
      <c r="G459" s="161">
        <v>213859</v>
      </c>
      <c r="H459" s="161">
        <v>34327</v>
      </c>
      <c r="I459" s="161">
        <v>121794</v>
      </c>
      <c r="J459" s="422">
        <v>1439981</v>
      </c>
      <c r="K459" s="23">
        <f t="shared" ref="K459" si="47">J459/$J$465*100</f>
        <v>64.711877797196593</v>
      </c>
      <c r="L459" s="140"/>
      <c r="M459" s="140"/>
      <c r="N459" s="140"/>
      <c r="O459" s="140"/>
      <c r="P459" s="140"/>
      <c r="Q459" s="140"/>
      <c r="R459" s="140"/>
      <c r="S459" s="140"/>
      <c r="T459" s="140"/>
      <c r="U459" s="140"/>
      <c r="V459" s="140"/>
      <c r="W459" s="140"/>
      <c r="X459" s="140"/>
      <c r="Y459" s="140"/>
      <c r="Z459" s="140"/>
      <c r="AA459" s="140"/>
      <c r="AB459" s="140"/>
      <c r="AC459" s="140"/>
      <c r="AD459" s="140"/>
      <c r="AE459" s="140"/>
      <c r="AF459" s="140"/>
    </row>
    <row r="460" spans="1:32" ht="17.399999999999999" x14ac:dyDescent="0.25">
      <c r="A460" s="423"/>
      <c r="B460" s="424" t="s">
        <v>21</v>
      </c>
      <c r="C460" s="164">
        <v>31245</v>
      </c>
      <c r="D460" s="164">
        <v>27667</v>
      </c>
      <c r="E460" s="164">
        <v>246</v>
      </c>
      <c r="F460" s="164">
        <v>36036</v>
      </c>
      <c r="G460" s="164">
        <v>3579</v>
      </c>
      <c r="H460" s="164">
        <v>14264</v>
      </c>
      <c r="I460" s="164">
        <v>39237</v>
      </c>
      <c r="J460" s="425">
        <v>152274</v>
      </c>
      <c r="K460" s="23">
        <f t="shared" ref="K460" si="48">J460/$J$466*100</f>
        <v>37.92920499465712</v>
      </c>
      <c r="L460" s="140"/>
      <c r="M460" s="140"/>
      <c r="N460" s="140"/>
      <c r="O460" s="140"/>
      <c r="P460" s="140"/>
      <c r="Q460" s="140"/>
      <c r="R460" s="140"/>
      <c r="S460" s="140"/>
      <c r="T460" s="140"/>
      <c r="U460" s="140"/>
      <c r="V460" s="140"/>
      <c r="W460" s="140"/>
      <c r="X460" s="140"/>
      <c r="Y460" s="140"/>
      <c r="Z460" s="140"/>
      <c r="AA460" s="140"/>
      <c r="AB460" s="140"/>
      <c r="AC460" s="140"/>
      <c r="AD460" s="140"/>
      <c r="AE460" s="140"/>
      <c r="AF460" s="140"/>
    </row>
    <row r="461" spans="1:32" ht="18" thickBot="1" x14ac:dyDescent="0.3">
      <c r="A461" s="426"/>
      <c r="B461" s="427" t="s">
        <v>15</v>
      </c>
      <c r="C461" s="166">
        <v>223978</v>
      </c>
      <c r="D461" s="166">
        <v>257946</v>
      </c>
      <c r="E461" s="166">
        <v>166805</v>
      </c>
      <c r="F461" s="166">
        <v>516466</v>
      </c>
      <c r="G461" s="166">
        <v>217438</v>
      </c>
      <c r="H461" s="166">
        <v>48591</v>
      </c>
      <c r="I461" s="166">
        <v>161031</v>
      </c>
      <c r="J461" s="428">
        <v>1592255</v>
      </c>
      <c r="K461" s="23">
        <f t="shared" ref="K461" si="49">J461/$J$467*100</f>
        <v>60.618352845865211</v>
      </c>
      <c r="L461" s="140"/>
      <c r="M461" s="140"/>
      <c r="N461" s="140"/>
      <c r="O461" s="140"/>
      <c r="P461" s="140"/>
      <c r="Q461" s="140"/>
      <c r="R461" s="140"/>
      <c r="S461" s="140"/>
      <c r="T461" s="140"/>
      <c r="U461" s="140"/>
      <c r="V461" s="140"/>
      <c r="W461" s="140"/>
      <c r="X461" s="140"/>
      <c r="Y461" s="140"/>
      <c r="Z461" s="140"/>
      <c r="AA461" s="140"/>
      <c r="AB461" s="140"/>
      <c r="AC461" s="140"/>
      <c r="AD461" s="140"/>
      <c r="AE461" s="140"/>
      <c r="AF461" s="140"/>
    </row>
    <row r="462" spans="1:32" ht="17.399999999999999" x14ac:dyDescent="0.25">
      <c r="A462" s="420" t="s">
        <v>136</v>
      </c>
      <c r="B462" s="421" t="s">
        <v>19</v>
      </c>
      <c r="C462" s="161">
        <v>0</v>
      </c>
      <c r="D462" s="161">
        <v>0</v>
      </c>
      <c r="E462" s="161">
        <v>0</v>
      </c>
      <c r="F462" s="161">
        <v>0</v>
      </c>
      <c r="G462" s="161">
        <v>283</v>
      </c>
      <c r="H462" s="161">
        <v>0</v>
      </c>
      <c r="I462" s="161">
        <v>2618</v>
      </c>
      <c r="J462" s="422">
        <v>2901</v>
      </c>
      <c r="K462" s="23">
        <f t="shared" ref="K462" si="50">J462/$J$465*100</f>
        <v>0.13036919062797864</v>
      </c>
      <c r="L462" s="140"/>
      <c r="M462" s="140"/>
      <c r="N462" s="140"/>
      <c r="O462" s="140"/>
      <c r="P462" s="140"/>
      <c r="Q462" s="140"/>
      <c r="R462" s="140"/>
      <c r="S462" s="140"/>
      <c r="T462" s="140"/>
      <c r="U462" s="140"/>
      <c r="V462" s="140"/>
      <c r="W462" s="140"/>
      <c r="X462" s="140"/>
      <c r="Y462" s="140"/>
      <c r="Z462" s="140"/>
      <c r="AA462" s="140"/>
      <c r="AB462" s="140"/>
      <c r="AC462" s="140"/>
      <c r="AD462" s="140"/>
      <c r="AE462" s="140"/>
      <c r="AF462" s="140"/>
    </row>
    <row r="463" spans="1:32" ht="17.399999999999999" x14ac:dyDescent="0.25">
      <c r="A463" s="423"/>
      <c r="B463" s="424" t="s">
        <v>21</v>
      </c>
      <c r="C463" s="164">
        <v>0</v>
      </c>
      <c r="D463" s="164">
        <v>0</v>
      </c>
      <c r="E463" s="164">
        <v>0</v>
      </c>
      <c r="F463" s="164">
        <v>0</v>
      </c>
      <c r="G463" s="164">
        <v>0</v>
      </c>
      <c r="H463" s="164">
        <v>246</v>
      </c>
      <c r="I463" s="164">
        <v>1315</v>
      </c>
      <c r="J463" s="425">
        <v>1561</v>
      </c>
      <c r="K463" s="23">
        <f t="shared" ref="K463" si="51">J463/$J$466*100</f>
        <v>0.38882205101763773</v>
      </c>
      <c r="L463" s="140"/>
      <c r="M463" s="140"/>
      <c r="N463" s="140"/>
      <c r="O463" s="140"/>
      <c r="P463" s="140"/>
      <c r="Q463" s="140"/>
      <c r="R463" s="140"/>
      <c r="S463" s="140"/>
      <c r="T463" s="140"/>
      <c r="U463" s="140"/>
      <c r="V463" s="140"/>
      <c r="W463" s="140"/>
      <c r="X463" s="140"/>
      <c r="Y463" s="140"/>
      <c r="Z463" s="140"/>
      <c r="AA463" s="140"/>
      <c r="AB463" s="140"/>
      <c r="AC463" s="140"/>
      <c r="AD463" s="140"/>
      <c r="AE463" s="140"/>
      <c r="AF463" s="140"/>
    </row>
    <row r="464" spans="1:32" ht="18" thickBot="1" x14ac:dyDescent="0.3">
      <c r="A464" s="426"/>
      <c r="B464" s="427" t="s">
        <v>15</v>
      </c>
      <c r="C464" s="166">
        <v>0</v>
      </c>
      <c r="D464" s="166">
        <v>0</v>
      </c>
      <c r="E464" s="166">
        <v>0</v>
      </c>
      <c r="F464" s="166">
        <v>0</v>
      </c>
      <c r="G464" s="166">
        <v>283</v>
      </c>
      <c r="H464" s="166">
        <v>246</v>
      </c>
      <c r="I464" s="166">
        <v>3933</v>
      </c>
      <c r="J464" s="428">
        <v>4462</v>
      </c>
      <c r="K464" s="23">
        <f t="shared" ref="K464" si="52">J464/$J$467*100</f>
        <v>0.16987171677793478</v>
      </c>
      <c r="L464" s="140"/>
      <c r="M464" s="140"/>
      <c r="N464" s="140"/>
      <c r="O464" s="140"/>
      <c r="P464" s="140"/>
      <c r="Q464" s="140"/>
      <c r="R464" s="140"/>
      <c r="S464" s="140"/>
      <c r="T464" s="140"/>
      <c r="U464" s="140"/>
      <c r="V464" s="140"/>
      <c r="W464" s="140"/>
      <c r="X464" s="140"/>
      <c r="Y464" s="140"/>
      <c r="Z464" s="140"/>
      <c r="AA464" s="140"/>
      <c r="AB464" s="140"/>
      <c r="AC464" s="140"/>
      <c r="AD464" s="140"/>
      <c r="AE464" s="140"/>
      <c r="AF464" s="140"/>
    </row>
    <row r="465" spans="1:32" ht="17.399999999999999" x14ac:dyDescent="0.25">
      <c r="A465" s="429" t="s">
        <v>15</v>
      </c>
      <c r="B465" s="430" t="s">
        <v>19</v>
      </c>
      <c r="C465" s="431">
        <v>203795</v>
      </c>
      <c r="D465" s="431">
        <v>296550</v>
      </c>
      <c r="E465" s="431">
        <v>194207</v>
      </c>
      <c r="F465" s="431">
        <v>486078</v>
      </c>
      <c r="G465" s="431">
        <v>250982</v>
      </c>
      <c r="H465" s="431">
        <v>41372</v>
      </c>
      <c r="I465" s="431">
        <v>752235</v>
      </c>
      <c r="J465" s="432">
        <v>2225219</v>
      </c>
      <c r="K465" s="23">
        <f t="shared" ref="K465" si="53">J465/$J$465*100</f>
        <v>100</v>
      </c>
      <c r="L465" s="140">
        <f>C465/$J$465*100</f>
        <v>9.1584244067662546</v>
      </c>
      <c r="M465" s="140">
        <f t="shared" ref="M465:S465" si="54">D465/$J$465*100</f>
        <v>13.326778173294404</v>
      </c>
      <c r="N465" s="140">
        <f t="shared" si="54"/>
        <v>8.7275454685583753</v>
      </c>
      <c r="O465" s="140">
        <f t="shared" si="54"/>
        <v>21.844052203401105</v>
      </c>
      <c r="P465" s="140">
        <f t="shared" si="54"/>
        <v>11.27897973188257</v>
      </c>
      <c r="Q465" s="140">
        <f t="shared" si="54"/>
        <v>1.8592327316996664</v>
      </c>
      <c r="R465" s="140">
        <f t="shared" si="54"/>
        <v>33.804987284397626</v>
      </c>
      <c r="S465" s="140">
        <f t="shared" si="54"/>
        <v>100</v>
      </c>
      <c r="T465" s="140"/>
      <c r="U465" s="140"/>
      <c r="V465" s="140"/>
      <c r="W465" s="140"/>
      <c r="X465" s="140"/>
      <c r="Y465" s="140"/>
      <c r="Z465" s="140"/>
      <c r="AA465" s="140"/>
      <c r="AB465" s="140"/>
      <c r="AC465" s="140"/>
      <c r="AD465" s="140"/>
      <c r="AE465" s="140"/>
      <c r="AF465" s="140"/>
    </row>
    <row r="466" spans="1:32" ht="17.399999999999999" x14ac:dyDescent="0.25">
      <c r="A466" s="423"/>
      <c r="B466" s="424" t="s">
        <v>21</v>
      </c>
      <c r="C466" s="433">
        <v>32178</v>
      </c>
      <c r="D466" s="433">
        <v>37956</v>
      </c>
      <c r="E466" s="433">
        <v>1377</v>
      </c>
      <c r="F466" s="433">
        <v>38001</v>
      </c>
      <c r="G466" s="433">
        <v>6391</v>
      </c>
      <c r="H466" s="433">
        <v>18334</v>
      </c>
      <c r="I466" s="433">
        <v>267232</v>
      </c>
      <c r="J466" s="425">
        <v>401469</v>
      </c>
      <c r="K466" s="23">
        <f t="shared" ref="K466" si="55">J466/$J$466*100</f>
        <v>100</v>
      </c>
      <c r="L466" s="140">
        <f>C466/$J$466*100</f>
        <v>8.0150646749811312</v>
      </c>
      <c r="M466" s="140">
        <f t="shared" ref="M466:S466" si="56">D466/$J$466*100</f>
        <v>9.4542791597856883</v>
      </c>
      <c r="N466" s="140">
        <f t="shared" si="56"/>
        <v>0.34299036787398279</v>
      </c>
      <c r="O466" s="140">
        <f t="shared" si="56"/>
        <v>9.4654879953371243</v>
      </c>
      <c r="P466" s="140">
        <f t="shared" si="56"/>
        <v>1.5919037335385795</v>
      </c>
      <c r="Q466" s="140">
        <f t="shared" si="56"/>
        <v>4.5667286888900511</v>
      </c>
      <c r="R466" s="140">
        <f t="shared" si="56"/>
        <v>66.56354537959345</v>
      </c>
      <c r="S466" s="140">
        <f t="shared" si="56"/>
        <v>100</v>
      </c>
      <c r="T466" s="140"/>
      <c r="U466" s="140"/>
      <c r="V466" s="140"/>
      <c r="W466" s="140"/>
      <c r="X466" s="140"/>
      <c r="Y466" s="140"/>
      <c r="Z466" s="140"/>
      <c r="AA466" s="140"/>
      <c r="AB466" s="140"/>
      <c r="AC466" s="140"/>
      <c r="AD466" s="140"/>
      <c r="AE466" s="140"/>
      <c r="AF466" s="140"/>
    </row>
    <row r="467" spans="1:32" ht="18" thickBot="1" x14ac:dyDescent="0.3">
      <c r="A467" s="426"/>
      <c r="B467" s="427" t="s">
        <v>15</v>
      </c>
      <c r="C467" s="434">
        <v>235973</v>
      </c>
      <c r="D467" s="434">
        <v>334506</v>
      </c>
      <c r="E467" s="434">
        <v>195584</v>
      </c>
      <c r="F467" s="434">
        <v>524079</v>
      </c>
      <c r="G467" s="434">
        <v>257373</v>
      </c>
      <c r="H467" s="434">
        <v>59706</v>
      </c>
      <c r="I467" s="434">
        <v>1019467</v>
      </c>
      <c r="J467" s="428">
        <v>2626688</v>
      </c>
      <c r="K467" s="23">
        <f t="shared" ref="K467" si="57">J467/$J$467*100</f>
        <v>100</v>
      </c>
      <c r="L467" s="140">
        <f>C467/$J$467*100</f>
        <v>8.9836706909994639</v>
      </c>
      <c r="M467" s="140">
        <f t="shared" ref="M467:S467" si="58">D467/$J$467*100</f>
        <v>12.734896569367965</v>
      </c>
      <c r="N467" s="140">
        <f t="shared" si="58"/>
        <v>7.4460308951805469</v>
      </c>
      <c r="O467" s="140">
        <f t="shared" si="58"/>
        <v>19.952084145509478</v>
      </c>
      <c r="P467" s="140">
        <f t="shared" si="58"/>
        <v>9.7983848862141212</v>
      </c>
      <c r="Q467" s="140">
        <f t="shared" si="58"/>
        <v>2.2730526046488961</v>
      </c>
      <c r="R467" s="140">
        <f t="shared" si="58"/>
        <v>38.811880208079529</v>
      </c>
      <c r="S467" s="140">
        <f t="shared" si="58"/>
        <v>100</v>
      </c>
      <c r="T467" s="140"/>
      <c r="U467" s="140"/>
      <c r="V467" s="140"/>
      <c r="W467" s="140"/>
      <c r="X467" s="140"/>
      <c r="Y467" s="140"/>
      <c r="Z467" s="140"/>
      <c r="AA467" s="140"/>
      <c r="AB467" s="140"/>
      <c r="AC467" s="140"/>
      <c r="AD467" s="140"/>
      <c r="AE467" s="140"/>
      <c r="AF467" s="140"/>
    </row>
    <row r="468" spans="1:32" ht="17.399999999999999" x14ac:dyDescent="0.25">
      <c r="C468" s="23"/>
      <c r="D468" s="23"/>
      <c r="E468" s="23"/>
      <c r="F468" s="23"/>
      <c r="G468" s="23"/>
      <c r="H468" s="23"/>
      <c r="I468" s="23"/>
      <c r="J468" s="23"/>
      <c r="L468" s="140"/>
      <c r="M468" s="140"/>
      <c r="N468" s="140"/>
      <c r="O468" s="140"/>
      <c r="P468" s="140"/>
      <c r="Q468" s="140"/>
      <c r="R468" s="140"/>
      <c r="S468" s="140"/>
      <c r="T468" s="140"/>
      <c r="U468" s="140"/>
      <c r="V468" s="140"/>
      <c r="W468" s="140"/>
      <c r="X468" s="140"/>
      <c r="Y468" s="140"/>
      <c r="Z468" s="140"/>
      <c r="AA468" s="140"/>
      <c r="AB468" s="140"/>
      <c r="AC468" s="140"/>
      <c r="AD468" s="140"/>
      <c r="AE468" s="140"/>
      <c r="AF468" s="140"/>
    </row>
    <row r="469" spans="1:32" ht="17.399999999999999" x14ac:dyDescent="0.25">
      <c r="C469" s="23"/>
      <c r="D469" s="23"/>
      <c r="E469" s="23"/>
      <c r="F469" s="23"/>
      <c r="G469" s="23"/>
      <c r="H469" s="23"/>
      <c r="I469" s="23"/>
      <c r="J469" s="23"/>
      <c r="L469" s="140"/>
      <c r="M469" s="140"/>
      <c r="N469" s="140"/>
      <c r="O469" s="140"/>
      <c r="P469" s="140"/>
      <c r="Q469" s="140"/>
      <c r="R469" s="140"/>
      <c r="S469" s="140"/>
      <c r="T469" s="140"/>
      <c r="U469" s="140"/>
      <c r="V469" s="140"/>
      <c r="W469" s="140"/>
      <c r="X469" s="140"/>
      <c r="Y469" s="140"/>
      <c r="Z469" s="140"/>
      <c r="AA469" s="140"/>
      <c r="AB469" s="140"/>
      <c r="AC469" s="140"/>
      <c r="AD469" s="140"/>
      <c r="AE469" s="140"/>
      <c r="AF469" s="140"/>
    </row>
    <row r="470" spans="1:32" ht="17.399999999999999" x14ac:dyDescent="0.25">
      <c r="C470" s="23"/>
      <c r="D470" s="23"/>
      <c r="E470" s="23"/>
      <c r="F470" s="23"/>
      <c r="G470" s="23"/>
      <c r="H470" s="23"/>
      <c r="I470" s="23"/>
      <c r="J470" s="23"/>
      <c r="L470" s="140"/>
      <c r="M470" s="140"/>
      <c r="N470" s="140"/>
      <c r="O470" s="140"/>
      <c r="P470" s="140"/>
      <c r="Q470" s="140"/>
      <c r="R470" s="140"/>
      <c r="S470" s="140"/>
      <c r="T470" s="140"/>
      <c r="U470" s="140"/>
      <c r="V470" s="140"/>
      <c r="W470" s="140"/>
      <c r="X470" s="140"/>
      <c r="Y470" s="140"/>
      <c r="Z470" s="140"/>
      <c r="AA470" s="140"/>
      <c r="AB470" s="140"/>
      <c r="AC470" s="140"/>
      <c r="AD470" s="140"/>
      <c r="AE470" s="140"/>
      <c r="AF470" s="140"/>
    </row>
    <row r="471" spans="1:32" ht="17.399999999999999" x14ac:dyDescent="0.25">
      <c r="L471" s="140"/>
      <c r="M471" s="140"/>
      <c r="N471" s="140"/>
      <c r="O471" s="140"/>
      <c r="P471" s="140"/>
      <c r="Q471" s="140"/>
      <c r="R471" s="140"/>
      <c r="S471" s="140"/>
      <c r="T471" s="140"/>
      <c r="U471" s="140"/>
      <c r="V471" s="140"/>
      <c r="W471" s="140"/>
      <c r="X471" s="140"/>
      <c r="Y471" s="140"/>
      <c r="Z471" s="140"/>
      <c r="AA471" s="140"/>
      <c r="AB471" s="140"/>
      <c r="AC471" s="140"/>
      <c r="AD471" s="140"/>
      <c r="AE471" s="140"/>
      <c r="AF471" s="140"/>
    </row>
    <row r="472" spans="1:32" ht="17.399999999999999" x14ac:dyDescent="0.25">
      <c r="L472" s="140"/>
      <c r="M472" s="140"/>
      <c r="N472" s="140"/>
      <c r="O472" s="140"/>
      <c r="P472" s="140"/>
      <c r="Q472" s="140"/>
      <c r="R472" s="140"/>
      <c r="S472" s="140"/>
      <c r="T472" s="140"/>
      <c r="U472" s="140"/>
      <c r="V472" s="140"/>
      <c r="W472" s="140"/>
      <c r="X472" s="140"/>
      <c r="Y472" s="140"/>
      <c r="Z472" s="140"/>
      <c r="AA472" s="140"/>
      <c r="AB472" s="140"/>
      <c r="AC472" s="140"/>
      <c r="AD472" s="140"/>
      <c r="AE472" s="140"/>
      <c r="AF472" s="140"/>
    </row>
    <row r="474" spans="1:32" x14ac:dyDescent="0.25">
      <c r="C474" s="435"/>
    </row>
    <row r="475" spans="1:32" ht="18.75" customHeight="1" x14ac:dyDescent="0.25">
      <c r="A475" s="211" t="s">
        <v>137</v>
      </c>
      <c r="B475" s="211"/>
      <c r="C475" s="211"/>
      <c r="D475" s="211"/>
      <c r="E475" s="211"/>
      <c r="F475" s="211"/>
      <c r="G475" s="211"/>
      <c r="H475" s="211"/>
      <c r="I475" s="211"/>
      <c r="J475" s="211"/>
      <c r="K475" s="140"/>
    </row>
    <row r="476" spans="1:32" ht="16.2" thickBot="1" x14ac:dyDescent="0.3">
      <c r="A476" s="143">
        <v>14</v>
      </c>
      <c r="B476" s="314"/>
      <c r="C476" s="416"/>
      <c r="D476" s="416"/>
      <c r="E476" s="416"/>
      <c r="F476" s="416"/>
      <c r="G476" s="416"/>
      <c r="H476" s="416"/>
      <c r="I476" s="416"/>
      <c r="J476" s="416"/>
      <c r="K476" s="416"/>
    </row>
    <row r="477" spans="1:32" ht="14.4" thickBot="1" x14ac:dyDescent="0.3">
      <c r="A477" s="417" t="s">
        <v>2</v>
      </c>
      <c r="B477" s="418" t="s">
        <v>3</v>
      </c>
      <c r="C477" s="418" t="s">
        <v>138</v>
      </c>
      <c r="D477" s="418" t="s">
        <v>139</v>
      </c>
      <c r="E477" s="418" t="s">
        <v>140</v>
      </c>
      <c r="F477" s="418" t="s">
        <v>141</v>
      </c>
      <c r="G477" s="418" t="s">
        <v>47</v>
      </c>
      <c r="H477" s="418" t="s">
        <v>120</v>
      </c>
      <c r="I477" s="418" t="s">
        <v>68</v>
      </c>
      <c r="J477" s="436" t="s">
        <v>15</v>
      </c>
    </row>
    <row r="478" spans="1:32" x14ac:dyDescent="0.25">
      <c r="A478" s="420" t="s">
        <v>24</v>
      </c>
      <c r="B478" s="421" t="s">
        <v>19</v>
      </c>
      <c r="C478" s="161">
        <v>4193</v>
      </c>
      <c r="D478" s="161">
        <v>71325</v>
      </c>
      <c r="E478" s="161">
        <v>0</v>
      </c>
      <c r="F478" s="161">
        <v>15207</v>
      </c>
      <c r="G478" s="161">
        <v>493</v>
      </c>
      <c r="H478" s="161">
        <v>0</v>
      </c>
      <c r="I478" s="161">
        <v>0</v>
      </c>
      <c r="J478" s="422">
        <v>91218</v>
      </c>
      <c r="K478" s="23"/>
    </row>
    <row r="479" spans="1:32" x14ac:dyDescent="0.25">
      <c r="A479" s="423"/>
      <c r="B479" s="424" t="s">
        <v>21</v>
      </c>
      <c r="C479" s="164">
        <v>1036</v>
      </c>
      <c r="D479" s="164">
        <v>3025</v>
      </c>
      <c r="E479" s="164">
        <v>0</v>
      </c>
      <c r="F479" s="164">
        <v>1353</v>
      </c>
      <c r="G479" s="164">
        <v>342</v>
      </c>
      <c r="H479" s="164">
        <v>0</v>
      </c>
      <c r="I479" s="164">
        <v>0</v>
      </c>
      <c r="J479" s="425">
        <v>5756</v>
      </c>
      <c r="K479" s="23"/>
    </row>
    <row r="480" spans="1:32" ht="14.4" thickBot="1" x14ac:dyDescent="0.3">
      <c r="A480" s="426"/>
      <c r="B480" s="427" t="s">
        <v>15</v>
      </c>
      <c r="C480" s="166">
        <v>5229</v>
      </c>
      <c r="D480" s="166">
        <v>74350</v>
      </c>
      <c r="E480" s="166">
        <v>0</v>
      </c>
      <c r="F480" s="166">
        <v>16560</v>
      </c>
      <c r="G480" s="166">
        <v>835</v>
      </c>
      <c r="H480" s="166">
        <v>0</v>
      </c>
      <c r="I480" s="166">
        <v>0</v>
      </c>
      <c r="J480" s="428">
        <v>96974</v>
      </c>
      <c r="K480" s="23"/>
    </row>
    <row r="481" spans="1:11" x14ac:dyDescent="0.25">
      <c r="A481" s="420" t="s">
        <v>25</v>
      </c>
      <c r="B481" s="421" t="s">
        <v>19</v>
      </c>
      <c r="C481" s="161">
        <v>7084</v>
      </c>
      <c r="D481" s="161">
        <v>28913</v>
      </c>
      <c r="E481" s="161">
        <v>0</v>
      </c>
      <c r="F481" s="161">
        <v>26334</v>
      </c>
      <c r="G481" s="161">
        <v>4508</v>
      </c>
      <c r="H481" s="161">
        <v>0</v>
      </c>
      <c r="I481" s="161">
        <v>0</v>
      </c>
      <c r="J481" s="422">
        <v>66839</v>
      </c>
      <c r="K481" s="23"/>
    </row>
    <row r="482" spans="1:11" x14ac:dyDescent="0.25">
      <c r="A482" s="423"/>
      <c r="B482" s="424" t="s">
        <v>21</v>
      </c>
      <c r="C482" s="164">
        <v>518</v>
      </c>
      <c r="D482" s="164">
        <v>3154</v>
      </c>
      <c r="E482" s="164">
        <v>0</v>
      </c>
      <c r="F482" s="164">
        <v>3593</v>
      </c>
      <c r="G482" s="164">
        <v>690</v>
      </c>
      <c r="H482" s="164">
        <v>0</v>
      </c>
      <c r="I482" s="164">
        <v>0</v>
      </c>
      <c r="J482" s="425">
        <v>7955</v>
      </c>
      <c r="K482" s="23"/>
    </row>
    <row r="483" spans="1:11" ht="14.4" thickBot="1" x14ac:dyDescent="0.3">
      <c r="A483" s="426"/>
      <c r="B483" s="427" t="s">
        <v>15</v>
      </c>
      <c r="C483" s="166">
        <v>7602</v>
      </c>
      <c r="D483" s="166">
        <v>32067</v>
      </c>
      <c r="E483" s="166">
        <v>0</v>
      </c>
      <c r="F483" s="166">
        <v>29927</v>
      </c>
      <c r="G483" s="166">
        <v>5198</v>
      </c>
      <c r="H483" s="166">
        <v>0</v>
      </c>
      <c r="I483" s="166">
        <v>0</v>
      </c>
      <c r="J483" s="428">
        <v>74794</v>
      </c>
      <c r="K483" s="23"/>
    </row>
    <row r="484" spans="1:11" x14ac:dyDescent="0.25">
      <c r="A484" s="420" t="s">
        <v>26</v>
      </c>
      <c r="B484" s="421" t="s">
        <v>19</v>
      </c>
      <c r="C484" s="161">
        <v>3825</v>
      </c>
      <c r="D484" s="161">
        <v>46680</v>
      </c>
      <c r="E484" s="161">
        <v>49296</v>
      </c>
      <c r="F484" s="161">
        <v>71980</v>
      </c>
      <c r="G484" s="161">
        <v>40787</v>
      </c>
      <c r="H484" s="161">
        <v>10230</v>
      </c>
      <c r="I484" s="161">
        <v>5713</v>
      </c>
      <c r="J484" s="422">
        <v>228511</v>
      </c>
      <c r="K484" s="23"/>
    </row>
    <row r="485" spans="1:11" x14ac:dyDescent="0.25">
      <c r="A485" s="423"/>
      <c r="B485" s="424" t="s">
        <v>21</v>
      </c>
      <c r="C485" s="164">
        <v>28</v>
      </c>
      <c r="D485" s="164">
        <v>4325</v>
      </c>
      <c r="E485" s="164">
        <v>5674</v>
      </c>
      <c r="F485" s="164">
        <v>8930</v>
      </c>
      <c r="G485" s="164">
        <v>10171</v>
      </c>
      <c r="H485" s="164">
        <v>10082</v>
      </c>
      <c r="I485" s="164">
        <v>16499</v>
      </c>
      <c r="J485" s="425">
        <v>55709</v>
      </c>
      <c r="K485" s="23"/>
    </row>
    <row r="486" spans="1:11" ht="14.4" thickBot="1" x14ac:dyDescent="0.3">
      <c r="A486" s="426"/>
      <c r="B486" s="427" t="s">
        <v>15</v>
      </c>
      <c r="C486" s="166">
        <v>3853</v>
      </c>
      <c r="D486" s="166">
        <v>51005</v>
      </c>
      <c r="E486" s="166">
        <v>54970</v>
      </c>
      <c r="F486" s="166">
        <v>80910</v>
      </c>
      <c r="G486" s="166">
        <v>50958</v>
      </c>
      <c r="H486" s="166">
        <v>20312</v>
      </c>
      <c r="I486" s="166">
        <v>22212</v>
      </c>
      <c r="J486" s="428">
        <v>284220</v>
      </c>
      <c r="K486" s="23"/>
    </row>
    <row r="487" spans="1:11" x14ac:dyDescent="0.25">
      <c r="A487" s="420" t="s">
        <v>27</v>
      </c>
      <c r="B487" s="421" t="s">
        <v>19</v>
      </c>
      <c r="C487" s="161">
        <v>3788</v>
      </c>
      <c r="D487" s="161">
        <v>14937</v>
      </c>
      <c r="E487" s="161">
        <v>129412</v>
      </c>
      <c r="F487" s="161">
        <v>92542</v>
      </c>
      <c r="G487" s="161">
        <v>69211</v>
      </c>
      <c r="H487" s="161">
        <v>22684</v>
      </c>
      <c r="I487" s="161">
        <v>44122</v>
      </c>
      <c r="J487" s="422">
        <v>376696</v>
      </c>
      <c r="K487" s="23"/>
    </row>
    <row r="488" spans="1:11" x14ac:dyDescent="0.25">
      <c r="A488" s="423"/>
      <c r="B488" s="424" t="s">
        <v>21</v>
      </c>
      <c r="C488" s="164">
        <v>0</v>
      </c>
      <c r="D488" s="164">
        <v>900</v>
      </c>
      <c r="E488" s="164">
        <v>6807</v>
      </c>
      <c r="F488" s="164">
        <v>7135</v>
      </c>
      <c r="G488" s="164">
        <v>18273</v>
      </c>
      <c r="H488" s="164">
        <v>24213</v>
      </c>
      <c r="I488" s="164">
        <v>50233</v>
      </c>
      <c r="J488" s="425">
        <v>107561</v>
      </c>
      <c r="K488" s="23"/>
    </row>
    <row r="489" spans="1:11" ht="14.4" thickBot="1" x14ac:dyDescent="0.3">
      <c r="A489" s="426"/>
      <c r="B489" s="427" t="s">
        <v>15</v>
      </c>
      <c r="C489" s="166">
        <v>3788</v>
      </c>
      <c r="D489" s="166">
        <v>15837</v>
      </c>
      <c r="E489" s="166">
        <v>136219</v>
      </c>
      <c r="F489" s="166">
        <v>99677</v>
      </c>
      <c r="G489" s="166">
        <v>87484</v>
      </c>
      <c r="H489" s="166">
        <v>46897</v>
      </c>
      <c r="I489" s="166">
        <v>94355</v>
      </c>
      <c r="J489" s="428">
        <v>484257</v>
      </c>
      <c r="K489" s="23"/>
    </row>
    <row r="490" spans="1:11" x14ac:dyDescent="0.25">
      <c r="A490" s="420" t="s">
        <v>28</v>
      </c>
      <c r="B490" s="421" t="s">
        <v>19</v>
      </c>
      <c r="C490" s="161">
        <v>5943</v>
      </c>
      <c r="D490" s="161">
        <v>14692</v>
      </c>
      <c r="E490" s="161">
        <v>94692</v>
      </c>
      <c r="F490" s="161">
        <v>47515</v>
      </c>
      <c r="G490" s="161">
        <v>34401</v>
      </c>
      <c r="H490" s="161">
        <v>14128</v>
      </c>
      <c r="I490" s="161">
        <v>19129</v>
      </c>
      <c r="J490" s="422">
        <v>230500</v>
      </c>
      <c r="K490" s="23"/>
    </row>
    <row r="491" spans="1:11" x14ac:dyDescent="0.25">
      <c r="A491" s="423"/>
      <c r="B491" s="424" t="s">
        <v>21</v>
      </c>
      <c r="C491" s="164">
        <v>756</v>
      </c>
      <c r="D491" s="164">
        <v>0</v>
      </c>
      <c r="E491" s="164">
        <v>5888</v>
      </c>
      <c r="F491" s="164">
        <v>6028</v>
      </c>
      <c r="G491" s="164">
        <v>4786</v>
      </c>
      <c r="H491" s="164">
        <v>13595</v>
      </c>
      <c r="I491" s="164">
        <v>13553</v>
      </c>
      <c r="J491" s="425">
        <v>44606</v>
      </c>
      <c r="K491" s="23"/>
    </row>
    <row r="492" spans="1:11" ht="14.4" thickBot="1" x14ac:dyDescent="0.3">
      <c r="A492" s="426"/>
      <c r="B492" s="427" t="s">
        <v>15</v>
      </c>
      <c r="C492" s="166">
        <v>6699</v>
      </c>
      <c r="D492" s="166">
        <v>14692</v>
      </c>
      <c r="E492" s="166">
        <v>100580</v>
      </c>
      <c r="F492" s="166">
        <v>53543</v>
      </c>
      <c r="G492" s="166">
        <v>39187</v>
      </c>
      <c r="H492" s="166">
        <v>27723</v>
      </c>
      <c r="I492" s="166">
        <v>32682</v>
      </c>
      <c r="J492" s="428">
        <v>275106</v>
      </c>
      <c r="K492" s="23"/>
    </row>
    <row r="493" spans="1:11" x14ac:dyDescent="0.25">
      <c r="A493" s="420" t="s">
        <v>29</v>
      </c>
      <c r="B493" s="421" t="s">
        <v>19</v>
      </c>
      <c r="C493" s="161">
        <v>5754</v>
      </c>
      <c r="D493" s="161">
        <v>8055</v>
      </c>
      <c r="E493" s="161">
        <v>102590</v>
      </c>
      <c r="F493" s="161">
        <v>73025</v>
      </c>
      <c r="G493" s="161">
        <v>26436</v>
      </c>
      <c r="H493" s="161">
        <v>17484</v>
      </c>
      <c r="I493" s="161">
        <v>25130</v>
      </c>
      <c r="J493" s="422">
        <v>258474</v>
      </c>
      <c r="K493" s="23"/>
    </row>
    <row r="494" spans="1:11" x14ac:dyDescent="0.25">
      <c r="A494" s="423"/>
      <c r="B494" s="424" t="s">
        <v>21</v>
      </c>
      <c r="C494" s="164">
        <v>1076</v>
      </c>
      <c r="D494" s="164">
        <v>1026</v>
      </c>
      <c r="E494" s="164">
        <v>8147</v>
      </c>
      <c r="F494" s="164">
        <v>5408</v>
      </c>
      <c r="G494" s="164">
        <v>5526</v>
      </c>
      <c r="H494" s="164">
        <v>9615</v>
      </c>
      <c r="I494" s="164">
        <v>9719</v>
      </c>
      <c r="J494" s="425">
        <v>40517</v>
      </c>
      <c r="K494" s="23"/>
    </row>
    <row r="495" spans="1:11" ht="14.4" thickBot="1" x14ac:dyDescent="0.3">
      <c r="A495" s="426"/>
      <c r="B495" s="427" t="s">
        <v>15</v>
      </c>
      <c r="C495" s="166">
        <v>6830</v>
      </c>
      <c r="D495" s="166">
        <v>9081</v>
      </c>
      <c r="E495" s="166">
        <v>110737</v>
      </c>
      <c r="F495" s="166">
        <v>78433</v>
      </c>
      <c r="G495" s="166">
        <v>31962</v>
      </c>
      <c r="H495" s="166">
        <v>27099</v>
      </c>
      <c r="I495" s="166">
        <v>34849</v>
      </c>
      <c r="J495" s="428">
        <v>298991</v>
      </c>
      <c r="K495" s="23"/>
    </row>
    <row r="496" spans="1:11" x14ac:dyDescent="0.25">
      <c r="A496" s="420" t="s">
        <v>30</v>
      </c>
      <c r="B496" s="421" t="s">
        <v>19</v>
      </c>
      <c r="C496" s="161">
        <v>4226</v>
      </c>
      <c r="D496" s="161">
        <v>16171</v>
      </c>
      <c r="E496" s="161">
        <v>102518</v>
      </c>
      <c r="F496" s="161">
        <v>59395</v>
      </c>
      <c r="G496" s="161">
        <v>39614</v>
      </c>
      <c r="H496" s="161">
        <v>19842</v>
      </c>
      <c r="I496" s="161">
        <v>28980</v>
      </c>
      <c r="J496" s="422">
        <v>270746</v>
      </c>
      <c r="K496" s="23"/>
    </row>
    <row r="497" spans="1:12" x14ac:dyDescent="0.25">
      <c r="A497" s="423"/>
      <c r="B497" s="424" t="s">
        <v>21</v>
      </c>
      <c r="C497" s="164">
        <v>246</v>
      </c>
      <c r="D497" s="164">
        <v>342</v>
      </c>
      <c r="E497" s="164">
        <v>7816</v>
      </c>
      <c r="F497" s="164">
        <v>4914</v>
      </c>
      <c r="G497" s="164">
        <v>5947</v>
      </c>
      <c r="H497" s="164">
        <v>19669</v>
      </c>
      <c r="I497" s="164">
        <v>14642</v>
      </c>
      <c r="J497" s="425">
        <v>53576</v>
      </c>
      <c r="K497" s="23"/>
    </row>
    <row r="498" spans="1:12" ht="14.4" thickBot="1" x14ac:dyDescent="0.3">
      <c r="A498" s="426"/>
      <c r="B498" s="427" t="s">
        <v>15</v>
      </c>
      <c r="C498" s="166">
        <v>4472</v>
      </c>
      <c r="D498" s="166">
        <v>16513</v>
      </c>
      <c r="E498" s="166">
        <v>110334</v>
      </c>
      <c r="F498" s="166">
        <v>64309</v>
      </c>
      <c r="G498" s="166">
        <v>45561</v>
      </c>
      <c r="H498" s="166">
        <v>39511</v>
      </c>
      <c r="I498" s="166">
        <v>43622</v>
      </c>
      <c r="J498" s="428">
        <v>324322</v>
      </c>
      <c r="K498" s="23"/>
    </row>
    <row r="499" spans="1:12" x14ac:dyDescent="0.25">
      <c r="A499" s="420" t="s">
        <v>31</v>
      </c>
      <c r="B499" s="421" t="s">
        <v>19</v>
      </c>
      <c r="C499" s="161">
        <v>4309</v>
      </c>
      <c r="D499" s="161">
        <v>13108</v>
      </c>
      <c r="E499" s="161">
        <v>94442</v>
      </c>
      <c r="F499" s="161">
        <v>49925</v>
      </c>
      <c r="G499" s="161">
        <v>27578</v>
      </c>
      <c r="H499" s="161">
        <v>19042</v>
      </c>
      <c r="I499" s="161">
        <v>25908</v>
      </c>
      <c r="J499" s="422">
        <v>234312</v>
      </c>
      <c r="K499" s="23"/>
    </row>
    <row r="500" spans="1:12" x14ac:dyDescent="0.25">
      <c r="A500" s="423"/>
      <c r="B500" s="424" t="s">
        <v>21</v>
      </c>
      <c r="C500" s="164">
        <v>1249</v>
      </c>
      <c r="D500" s="164">
        <v>1496</v>
      </c>
      <c r="E500" s="164">
        <v>8484</v>
      </c>
      <c r="F500" s="164">
        <v>3615</v>
      </c>
      <c r="G500" s="164">
        <v>3771</v>
      </c>
      <c r="H500" s="164">
        <v>12756</v>
      </c>
      <c r="I500" s="164">
        <v>9755</v>
      </c>
      <c r="J500" s="425">
        <v>41126</v>
      </c>
      <c r="K500" s="23"/>
    </row>
    <row r="501" spans="1:12" ht="14.4" thickBot="1" x14ac:dyDescent="0.3">
      <c r="A501" s="426"/>
      <c r="B501" s="427" t="s">
        <v>15</v>
      </c>
      <c r="C501" s="166">
        <v>5558</v>
      </c>
      <c r="D501" s="166">
        <v>14604</v>
      </c>
      <c r="E501" s="166">
        <v>102926</v>
      </c>
      <c r="F501" s="166">
        <v>53540</v>
      </c>
      <c r="G501" s="166">
        <v>31349</v>
      </c>
      <c r="H501" s="166">
        <v>31798</v>
      </c>
      <c r="I501" s="166">
        <v>35663</v>
      </c>
      <c r="J501" s="428">
        <v>275438</v>
      </c>
      <c r="K501" s="23"/>
    </row>
    <row r="502" spans="1:12" x14ac:dyDescent="0.25">
      <c r="A502" s="420" t="s">
        <v>32</v>
      </c>
      <c r="B502" s="421" t="s">
        <v>19</v>
      </c>
      <c r="C502" s="161">
        <v>7553</v>
      </c>
      <c r="D502" s="161">
        <v>15555</v>
      </c>
      <c r="E502" s="161">
        <v>75504</v>
      </c>
      <c r="F502" s="161">
        <v>36378</v>
      </c>
      <c r="G502" s="161">
        <v>27038</v>
      </c>
      <c r="H502" s="161">
        <v>25359</v>
      </c>
      <c r="I502" s="161">
        <v>25428</v>
      </c>
      <c r="J502" s="422">
        <v>212815</v>
      </c>
      <c r="K502" s="23"/>
    </row>
    <row r="503" spans="1:12" x14ac:dyDescent="0.25">
      <c r="A503" s="423"/>
      <c r="B503" s="424" t="s">
        <v>21</v>
      </c>
      <c r="C503" s="164">
        <v>1306</v>
      </c>
      <c r="D503" s="164">
        <v>1197</v>
      </c>
      <c r="E503" s="164">
        <v>2452</v>
      </c>
      <c r="F503" s="164">
        <v>1542</v>
      </c>
      <c r="G503" s="164">
        <v>1808</v>
      </c>
      <c r="H503" s="164">
        <v>11597</v>
      </c>
      <c r="I503" s="164">
        <v>7409</v>
      </c>
      <c r="J503" s="425">
        <v>27311</v>
      </c>
      <c r="K503" s="23"/>
    </row>
    <row r="504" spans="1:12" ht="14.4" thickBot="1" x14ac:dyDescent="0.3">
      <c r="A504" s="426"/>
      <c r="B504" s="427" t="s">
        <v>15</v>
      </c>
      <c r="C504" s="166">
        <v>8859</v>
      </c>
      <c r="D504" s="166">
        <v>16752</v>
      </c>
      <c r="E504" s="166">
        <v>77956</v>
      </c>
      <c r="F504" s="166">
        <v>37920</v>
      </c>
      <c r="G504" s="166">
        <v>28846</v>
      </c>
      <c r="H504" s="166">
        <v>36956</v>
      </c>
      <c r="I504" s="166">
        <v>32837</v>
      </c>
      <c r="J504" s="428">
        <v>240126</v>
      </c>
      <c r="K504" s="23"/>
    </row>
    <row r="505" spans="1:12" x14ac:dyDescent="0.25">
      <c r="A505" s="420" t="s">
        <v>33</v>
      </c>
      <c r="B505" s="421" t="s">
        <v>19</v>
      </c>
      <c r="C505" s="161">
        <v>4558</v>
      </c>
      <c r="D505" s="161">
        <v>9184</v>
      </c>
      <c r="E505" s="161">
        <v>39473</v>
      </c>
      <c r="F505" s="161">
        <v>24119</v>
      </c>
      <c r="G505" s="161">
        <v>15921</v>
      </c>
      <c r="H505" s="161">
        <v>14418</v>
      </c>
      <c r="I505" s="161">
        <v>17495</v>
      </c>
      <c r="J505" s="422">
        <v>125168</v>
      </c>
      <c r="K505" s="23"/>
    </row>
    <row r="506" spans="1:12" x14ac:dyDescent="0.25">
      <c r="A506" s="423"/>
      <c r="B506" s="424" t="s">
        <v>21</v>
      </c>
      <c r="C506" s="164">
        <v>2135</v>
      </c>
      <c r="D506" s="164">
        <v>211</v>
      </c>
      <c r="E506" s="164">
        <v>2770</v>
      </c>
      <c r="F506" s="164">
        <v>211</v>
      </c>
      <c r="G506" s="164">
        <v>1322</v>
      </c>
      <c r="H506" s="164">
        <v>5220</v>
      </c>
      <c r="I506" s="164">
        <v>1435</v>
      </c>
      <c r="J506" s="425">
        <v>13304</v>
      </c>
      <c r="K506" s="23"/>
    </row>
    <row r="507" spans="1:12" ht="14.4" thickBot="1" x14ac:dyDescent="0.3">
      <c r="A507" s="426"/>
      <c r="B507" s="427" t="s">
        <v>15</v>
      </c>
      <c r="C507" s="166">
        <v>6693</v>
      </c>
      <c r="D507" s="166">
        <v>9395</v>
      </c>
      <c r="E507" s="166">
        <v>42243</v>
      </c>
      <c r="F507" s="166">
        <v>24330</v>
      </c>
      <c r="G507" s="166">
        <v>17243</v>
      </c>
      <c r="H507" s="166">
        <v>19638</v>
      </c>
      <c r="I507" s="166">
        <v>18930</v>
      </c>
      <c r="J507" s="428">
        <v>138472</v>
      </c>
      <c r="K507" s="23"/>
    </row>
    <row r="508" spans="1:12" x14ac:dyDescent="0.25">
      <c r="A508" s="420" t="s">
        <v>34</v>
      </c>
      <c r="B508" s="421" t="s">
        <v>19</v>
      </c>
      <c r="C508" s="161">
        <v>5680</v>
      </c>
      <c r="D508" s="161">
        <v>10719</v>
      </c>
      <c r="E508" s="161">
        <v>19304</v>
      </c>
      <c r="F508" s="161">
        <v>7681</v>
      </c>
      <c r="G508" s="161">
        <v>4159</v>
      </c>
      <c r="H508" s="161">
        <v>3082</v>
      </c>
      <c r="I508" s="161">
        <v>3876</v>
      </c>
      <c r="J508" s="422">
        <v>54501</v>
      </c>
      <c r="K508" s="23"/>
    </row>
    <row r="509" spans="1:12" x14ac:dyDescent="0.25">
      <c r="A509" s="423"/>
      <c r="B509" s="424" t="s">
        <v>21</v>
      </c>
      <c r="C509" s="164">
        <v>283</v>
      </c>
      <c r="D509" s="164">
        <v>528</v>
      </c>
      <c r="E509" s="164">
        <v>756</v>
      </c>
      <c r="F509" s="164">
        <v>0</v>
      </c>
      <c r="G509" s="164">
        <v>0</v>
      </c>
      <c r="H509" s="164">
        <v>342</v>
      </c>
      <c r="I509" s="164">
        <v>0</v>
      </c>
      <c r="J509" s="425">
        <v>1909</v>
      </c>
      <c r="K509" s="23"/>
    </row>
    <row r="510" spans="1:12" ht="14.4" thickBot="1" x14ac:dyDescent="0.3">
      <c r="A510" s="426"/>
      <c r="B510" s="427" t="s">
        <v>15</v>
      </c>
      <c r="C510" s="166">
        <v>5963</v>
      </c>
      <c r="D510" s="166">
        <v>11247</v>
      </c>
      <c r="E510" s="166">
        <v>20060</v>
      </c>
      <c r="F510" s="166">
        <v>7681</v>
      </c>
      <c r="G510" s="166">
        <v>4159</v>
      </c>
      <c r="H510" s="166">
        <v>3424</v>
      </c>
      <c r="I510" s="166">
        <v>3876</v>
      </c>
      <c r="J510" s="428">
        <v>56410</v>
      </c>
      <c r="K510" s="23"/>
    </row>
    <row r="511" spans="1:12" x14ac:dyDescent="0.25">
      <c r="A511" s="420" t="s">
        <v>35</v>
      </c>
      <c r="B511" s="421" t="s">
        <v>19</v>
      </c>
      <c r="C511" s="161">
        <v>11652</v>
      </c>
      <c r="D511" s="161">
        <v>17797</v>
      </c>
      <c r="E511" s="161">
        <v>27910</v>
      </c>
      <c r="F511" s="161">
        <v>8141</v>
      </c>
      <c r="G511" s="161">
        <v>5159</v>
      </c>
      <c r="H511" s="161">
        <v>689</v>
      </c>
      <c r="I511" s="161">
        <v>4091</v>
      </c>
      <c r="J511" s="422">
        <v>75439</v>
      </c>
      <c r="K511" s="23"/>
      <c r="L511" s="23"/>
    </row>
    <row r="512" spans="1:12" x14ac:dyDescent="0.25">
      <c r="A512" s="423"/>
      <c r="B512" s="424" t="s">
        <v>21</v>
      </c>
      <c r="C512" s="164">
        <v>1023</v>
      </c>
      <c r="D512" s="164">
        <v>0</v>
      </c>
      <c r="E512" s="164">
        <v>558</v>
      </c>
      <c r="F512" s="164">
        <v>558</v>
      </c>
      <c r="G512" s="164">
        <v>0</v>
      </c>
      <c r="H512" s="164">
        <v>0</v>
      </c>
      <c r="I512" s="164">
        <v>0</v>
      </c>
      <c r="J512" s="425">
        <v>2139</v>
      </c>
      <c r="K512" s="23"/>
      <c r="L512" s="23"/>
    </row>
    <row r="513" spans="1:12" ht="14.4" thickBot="1" x14ac:dyDescent="0.3">
      <c r="A513" s="437"/>
      <c r="B513" s="438" t="s">
        <v>15</v>
      </c>
      <c r="C513" s="170">
        <v>12675</v>
      </c>
      <c r="D513" s="170">
        <v>17797</v>
      </c>
      <c r="E513" s="170">
        <v>28468</v>
      </c>
      <c r="F513" s="170">
        <v>8699</v>
      </c>
      <c r="G513" s="170">
        <v>5159</v>
      </c>
      <c r="H513" s="170">
        <v>689</v>
      </c>
      <c r="I513" s="170">
        <v>4091</v>
      </c>
      <c r="J513" s="439">
        <v>77578</v>
      </c>
      <c r="K513" s="23"/>
      <c r="L513" s="23"/>
    </row>
    <row r="514" spans="1:12" x14ac:dyDescent="0.25">
      <c r="A514" s="420" t="s">
        <v>15</v>
      </c>
      <c r="B514" s="421" t="s">
        <v>19</v>
      </c>
      <c r="C514" s="440">
        <v>68565</v>
      </c>
      <c r="D514" s="440">
        <v>267136</v>
      </c>
      <c r="E514" s="440">
        <v>735141</v>
      </c>
      <c r="F514" s="440">
        <v>512242</v>
      </c>
      <c r="G514" s="440">
        <v>295305</v>
      </c>
      <c r="H514" s="440">
        <v>146958</v>
      </c>
      <c r="I514" s="440">
        <v>199872</v>
      </c>
      <c r="J514" s="422">
        <v>2225219</v>
      </c>
      <c r="K514" s="23"/>
    </row>
    <row r="515" spans="1:12" x14ac:dyDescent="0.25">
      <c r="A515" s="423"/>
      <c r="B515" s="424" t="s">
        <v>21</v>
      </c>
      <c r="C515" s="433">
        <v>9656</v>
      </c>
      <c r="D515" s="433">
        <v>16204</v>
      </c>
      <c r="E515" s="433">
        <v>49352</v>
      </c>
      <c r="F515" s="433">
        <v>43287</v>
      </c>
      <c r="G515" s="433">
        <v>52636</v>
      </c>
      <c r="H515" s="433">
        <v>107089</v>
      </c>
      <c r="I515" s="433">
        <v>123245</v>
      </c>
      <c r="J515" s="425">
        <v>401469</v>
      </c>
      <c r="K515" s="23"/>
    </row>
    <row r="516" spans="1:12" ht="14.4" thickBot="1" x14ac:dyDescent="0.3">
      <c r="A516" s="426"/>
      <c r="B516" s="427" t="s">
        <v>15</v>
      </c>
      <c r="C516" s="434">
        <v>78221</v>
      </c>
      <c r="D516" s="434">
        <v>283340</v>
      </c>
      <c r="E516" s="434">
        <v>784493</v>
      </c>
      <c r="F516" s="434">
        <v>555529</v>
      </c>
      <c r="G516" s="434">
        <v>347941</v>
      </c>
      <c r="H516" s="434">
        <v>254047</v>
      </c>
      <c r="I516" s="434">
        <v>323117</v>
      </c>
      <c r="J516" s="428">
        <v>2626688</v>
      </c>
      <c r="K516" s="23"/>
    </row>
    <row r="518" spans="1:12" x14ac:dyDescent="0.25">
      <c r="C518" s="23"/>
      <c r="D518" s="23"/>
      <c r="E518" s="23"/>
      <c r="F518" s="23"/>
      <c r="G518" s="23"/>
      <c r="H518" s="23"/>
    </row>
    <row r="519" spans="1:12" ht="18.75" customHeight="1" x14ac:dyDescent="0.25">
      <c r="A519" s="211" t="s">
        <v>142</v>
      </c>
      <c r="B519" s="211"/>
      <c r="C519" s="211"/>
      <c r="D519" s="211"/>
      <c r="E519" s="211"/>
      <c r="F519" s="211"/>
      <c r="G519" s="211"/>
      <c r="H519" s="211"/>
      <c r="I519" s="211"/>
      <c r="J519" s="211"/>
      <c r="K519" s="140"/>
    </row>
    <row r="520" spans="1:12" ht="16.2" thickBot="1" x14ac:dyDescent="0.3">
      <c r="A520" s="212">
        <v>15</v>
      </c>
    </row>
    <row r="521" spans="1:12" ht="27" thickBot="1" x14ac:dyDescent="0.3">
      <c r="A521" s="417" t="s">
        <v>143</v>
      </c>
      <c r="B521" s="418" t="s">
        <v>3</v>
      </c>
      <c r="C521" s="418" t="s">
        <v>76</v>
      </c>
      <c r="D521" s="418" t="s">
        <v>77</v>
      </c>
      <c r="E521" s="418" t="s">
        <v>78</v>
      </c>
      <c r="F521" s="418" t="s">
        <v>100</v>
      </c>
      <c r="G521" s="418" t="s">
        <v>80</v>
      </c>
      <c r="H521" s="418" t="s">
        <v>81</v>
      </c>
      <c r="I521" s="418" t="s">
        <v>82</v>
      </c>
      <c r="J521" s="419" t="s">
        <v>15</v>
      </c>
    </row>
    <row r="522" spans="1:12" ht="15.75" customHeight="1" x14ac:dyDescent="0.25">
      <c r="A522" s="420" t="s">
        <v>144</v>
      </c>
      <c r="B522" s="421" t="s">
        <v>19</v>
      </c>
      <c r="C522" s="441">
        <v>13958</v>
      </c>
      <c r="D522" s="441">
        <v>26653</v>
      </c>
      <c r="E522" s="441">
        <v>24042</v>
      </c>
      <c r="F522" s="441">
        <v>36352</v>
      </c>
      <c r="G522" s="441">
        <v>14392</v>
      </c>
      <c r="H522" s="441">
        <v>1037</v>
      </c>
      <c r="I522" s="441">
        <v>53933</v>
      </c>
      <c r="J522" s="442">
        <v>170367</v>
      </c>
    </row>
    <row r="523" spans="1:12" x14ac:dyDescent="0.25">
      <c r="A523" s="423"/>
      <c r="B523" s="424" t="s">
        <v>21</v>
      </c>
      <c r="C523" s="443">
        <v>9683</v>
      </c>
      <c r="D523" s="443">
        <v>7489</v>
      </c>
      <c r="E523" s="443">
        <v>529</v>
      </c>
      <c r="F523" s="443">
        <v>7013</v>
      </c>
      <c r="G523" s="443">
        <v>0</v>
      </c>
      <c r="H523" s="443">
        <v>1758</v>
      </c>
      <c r="I523" s="443">
        <v>16367</v>
      </c>
      <c r="J523" s="444">
        <v>42839</v>
      </c>
    </row>
    <row r="524" spans="1:12" ht="14.4" thickBot="1" x14ac:dyDescent="0.3">
      <c r="A524" s="426"/>
      <c r="B524" s="427" t="s">
        <v>15</v>
      </c>
      <c r="C524" s="445">
        <v>23641</v>
      </c>
      <c r="D524" s="445">
        <v>34142</v>
      </c>
      <c r="E524" s="445">
        <v>24571</v>
      </c>
      <c r="F524" s="445">
        <v>43365</v>
      </c>
      <c r="G524" s="445">
        <v>14392</v>
      </c>
      <c r="H524" s="445">
        <v>2795</v>
      </c>
      <c r="I524" s="445">
        <v>70300</v>
      </c>
      <c r="J524" s="446">
        <v>213206</v>
      </c>
    </row>
    <row r="525" spans="1:12" ht="15.75" customHeight="1" x14ac:dyDescent="0.25">
      <c r="A525" s="420" t="s">
        <v>145</v>
      </c>
      <c r="B525" s="421" t="s">
        <v>19</v>
      </c>
      <c r="C525" s="441">
        <v>36223</v>
      </c>
      <c r="D525" s="441">
        <v>95184</v>
      </c>
      <c r="E525" s="441">
        <v>74678</v>
      </c>
      <c r="F525" s="441">
        <v>64112</v>
      </c>
      <c r="G525" s="441">
        <v>42998</v>
      </c>
      <c r="H525" s="441">
        <v>7315</v>
      </c>
      <c r="I525" s="441">
        <v>379440</v>
      </c>
      <c r="J525" s="442">
        <v>699950</v>
      </c>
    </row>
    <row r="526" spans="1:12" x14ac:dyDescent="0.25">
      <c r="A526" s="423"/>
      <c r="B526" s="424" t="s">
        <v>21</v>
      </c>
      <c r="C526" s="443">
        <v>2938</v>
      </c>
      <c r="D526" s="443">
        <v>16441</v>
      </c>
      <c r="E526" s="443">
        <v>848</v>
      </c>
      <c r="F526" s="443">
        <v>14096</v>
      </c>
      <c r="G526" s="443">
        <v>1817</v>
      </c>
      <c r="H526" s="443">
        <v>6658</v>
      </c>
      <c r="I526" s="443">
        <v>115216</v>
      </c>
      <c r="J526" s="444">
        <v>158014</v>
      </c>
    </row>
    <row r="527" spans="1:12" ht="14.4" thickBot="1" x14ac:dyDescent="0.3">
      <c r="A527" s="426"/>
      <c r="B527" s="427" t="s">
        <v>15</v>
      </c>
      <c r="C527" s="445">
        <v>39161</v>
      </c>
      <c r="D527" s="445">
        <v>111625</v>
      </c>
      <c r="E527" s="445">
        <v>75526</v>
      </c>
      <c r="F527" s="445">
        <v>78208</v>
      </c>
      <c r="G527" s="445">
        <v>44815</v>
      </c>
      <c r="H527" s="445">
        <v>13973</v>
      </c>
      <c r="I527" s="445">
        <v>494656</v>
      </c>
      <c r="J527" s="446">
        <v>857964</v>
      </c>
    </row>
    <row r="528" spans="1:12" ht="15.75" customHeight="1" x14ac:dyDescent="0.25">
      <c r="A528" s="420" t="s">
        <v>146</v>
      </c>
      <c r="B528" s="421" t="s">
        <v>19</v>
      </c>
      <c r="C528" s="447">
        <v>19875</v>
      </c>
      <c r="D528" s="447">
        <v>65976</v>
      </c>
      <c r="E528" s="447">
        <v>23993</v>
      </c>
      <c r="F528" s="447">
        <v>35227</v>
      </c>
      <c r="G528" s="447">
        <v>42926</v>
      </c>
      <c r="H528" s="447">
        <v>8399</v>
      </c>
      <c r="I528" s="447">
        <v>192801</v>
      </c>
      <c r="J528" s="448">
        <v>389197</v>
      </c>
    </row>
    <row r="529" spans="1:10" x14ac:dyDescent="0.25">
      <c r="A529" s="423"/>
      <c r="B529" s="424" t="s">
        <v>21</v>
      </c>
      <c r="C529" s="449">
        <v>684</v>
      </c>
      <c r="D529" s="449">
        <v>3895</v>
      </c>
      <c r="E529" s="449">
        <v>0</v>
      </c>
      <c r="F529" s="449">
        <v>1248</v>
      </c>
      <c r="G529" s="449">
        <v>2800</v>
      </c>
      <c r="H529" s="449">
        <v>5095</v>
      </c>
      <c r="I529" s="449">
        <v>100457</v>
      </c>
      <c r="J529" s="450">
        <v>114179</v>
      </c>
    </row>
    <row r="530" spans="1:10" ht="14.4" thickBot="1" x14ac:dyDescent="0.3">
      <c r="A530" s="426"/>
      <c r="B530" s="427" t="s">
        <v>15</v>
      </c>
      <c r="C530" s="451">
        <v>20559</v>
      </c>
      <c r="D530" s="451">
        <v>69871</v>
      </c>
      <c r="E530" s="451">
        <v>23993</v>
      </c>
      <c r="F530" s="451">
        <v>36475</v>
      </c>
      <c r="G530" s="451">
        <v>45726</v>
      </c>
      <c r="H530" s="451">
        <v>13494</v>
      </c>
      <c r="I530" s="451">
        <v>293258</v>
      </c>
      <c r="J530" s="452">
        <v>503376</v>
      </c>
    </row>
    <row r="531" spans="1:10" ht="15.75" customHeight="1" x14ac:dyDescent="0.25">
      <c r="A531" s="420" t="s">
        <v>147</v>
      </c>
      <c r="B531" s="421" t="s">
        <v>19</v>
      </c>
      <c r="C531" s="441">
        <v>4332</v>
      </c>
      <c r="D531" s="441">
        <v>14632</v>
      </c>
      <c r="E531" s="441">
        <v>2561</v>
      </c>
      <c r="F531" s="441">
        <v>6891</v>
      </c>
      <c r="G531" s="441">
        <v>5034</v>
      </c>
      <c r="H531" s="441">
        <v>2294</v>
      </c>
      <c r="I531" s="441">
        <v>54416</v>
      </c>
      <c r="J531" s="442">
        <v>90160</v>
      </c>
    </row>
    <row r="532" spans="1:10" x14ac:dyDescent="0.25">
      <c r="A532" s="423"/>
      <c r="B532" s="424" t="s">
        <v>21</v>
      </c>
      <c r="C532" s="443">
        <v>0</v>
      </c>
      <c r="D532" s="443">
        <v>558</v>
      </c>
      <c r="E532" s="443">
        <v>0</v>
      </c>
      <c r="F532" s="443">
        <v>749</v>
      </c>
      <c r="G532" s="443">
        <v>407</v>
      </c>
      <c r="H532" s="443">
        <v>840</v>
      </c>
      <c r="I532" s="443">
        <v>18679</v>
      </c>
      <c r="J532" s="444">
        <v>21233</v>
      </c>
    </row>
    <row r="533" spans="1:10" ht="14.4" thickBot="1" x14ac:dyDescent="0.3">
      <c r="A533" s="426"/>
      <c r="B533" s="427" t="s">
        <v>15</v>
      </c>
      <c r="C533" s="445">
        <v>4332</v>
      </c>
      <c r="D533" s="445">
        <v>15190</v>
      </c>
      <c r="E533" s="445">
        <v>2561</v>
      </c>
      <c r="F533" s="445">
        <v>7640</v>
      </c>
      <c r="G533" s="445">
        <v>5441</v>
      </c>
      <c r="H533" s="445">
        <v>3134</v>
      </c>
      <c r="I533" s="445">
        <v>73095</v>
      </c>
      <c r="J533" s="446">
        <v>111393</v>
      </c>
    </row>
    <row r="534" spans="1:10" ht="15.75" customHeight="1" x14ac:dyDescent="0.25">
      <c r="A534" s="420" t="s">
        <v>148</v>
      </c>
      <c r="B534" s="421" t="s">
        <v>19</v>
      </c>
      <c r="C534" s="447">
        <v>342</v>
      </c>
      <c r="D534" s="447">
        <v>2410</v>
      </c>
      <c r="E534" s="447">
        <v>0</v>
      </c>
      <c r="F534" s="447">
        <v>2491</v>
      </c>
      <c r="G534" s="447">
        <v>1247</v>
      </c>
      <c r="H534" s="447">
        <v>840</v>
      </c>
      <c r="I534" s="447">
        <v>7015</v>
      </c>
      <c r="J534" s="448">
        <v>14345</v>
      </c>
    </row>
    <row r="535" spans="1:10" x14ac:dyDescent="0.25">
      <c r="A535" s="423"/>
      <c r="B535" s="424" t="s">
        <v>21</v>
      </c>
      <c r="C535" s="449">
        <v>0</v>
      </c>
      <c r="D535" s="449">
        <v>283</v>
      </c>
      <c r="E535" s="449">
        <v>0</v>
      </c>
      <c r="F535" s="449">
        <v>965</v>
      </c>
      <c r="G535" s="449">
        <v>407</v>
      </c>
      <c r="H535" s="449">
        <v>965</v>
      </c>
      <c r="I535" s="449">
        <v>1310</v>
      </c>
      <c r="J535" s="450">
        <v>3930</v>
      </c>
    </row>
    <row r="536" spans="1:10" ht="14.4" thickBot="1" x14ac:dyDescent="0.3">
      <c r="A536" s="426"/>
      <c r="B536" s="427" t="s">
        <v>15</v>
      </c>
      <c r="C536" s="451">
        <v>342</v>
      </c>
      <c r="D536" s="451">
        <v>2693</v>
      </c>
      <c r="E536" s="451">
        <v>0</v>
      </c>
      <c r="F536" s="451">
        <v>3456</v>
      </c>
      <c r="G536" s="451">
        <v>1654</v>
      </c>
      <c r="H536" s="451">
        <v>1805</v>
      </c>
      <c r="I536" s="451">
        <v>8325</v>
      </c>
      <c r="J536" s="452">
        <v>18275</v>
      </c>
    </row>
    <row r="537" spans="1:10" ht="15" customHeight="1" x14ac:dyDescent="0.25">
      <c r="A537" s="420" t="s">
        <v>149</v>
      </c>
      <c r="B537" s="421" t="s">
        <v>19</v>
      </c>
      <c r="C537" s="441">
        <v>0</v>
      </c>
      <c r="D537" s="441">
        <v>0</v>
      </c>
      <c r="E537" s="441">
        <v>282</v>
      </c>
      <c r="F537" s="441">
        <v>653</v>
      </c>
      <c r="G537" s="441">
        <v>801</v>
      </c>
      <c r="H537" s="441">
        <v>0</v>
      </c>
      <c r="I537" s="441">
        <v>1997</v>
      </c>
      <c r="J537" s="442">
        <v>3733</v>
      </c>
    </row>
    <row r="538" spans="1:10" x14ac:dyDescent="0.25">
      <c r="A538" s="423"/>
      <c r="B538" s="424"/>
      <c r="C538" s="443">
        <v>0</v>
      </c>
      <c r="D538" s="443">
        <v>0</v>
      </c>
      <c r="E538" s="443">
        <v>0</v>
      </c>
      <c r="F538" s="443">
        <v>0</v>
      </c>
      <c r="G538" s="443">
        <v>0</v>
      </c>
      <c r="H538" s="443">
        <v>0</v>
      </c>
      <c r="I538" s="443">
        <v>0</v>
      </c>
      <c r="J538" s="444">
        <v>0</v>
      </c>
    </row>
    <row r="539" spans="1:10" ht="14.4" thickBot="1" x14ac:dyDescent="0.3">
      <c r="A539" s="426"/>
      <c r="B539" s="427" t="s">
        <v>15</v>
      </c>
      <c r="C539" s="445">
        <v>0</v>
      </c>
      <c r="D539" s="445">
        <v>0</v>
      </c>
      <c r="E539" s="445">
        <v>282</v>
      </c>
      <c r="F539" s="445">
        <v>653</v>
      </c>
      <c r="G539" s="445">
        <v>801</v>
      </c>
      <c r="H539" s="445">
        <v>0</v>
      </c>
      <c r="I539" s="445">
        <v>1997</v>
      </c>
      <c r="J539" s="446">
        <v>3733</v>
      </c>
    </row>
    <row r="540" spans="1:10" x14ac:dyDescent="0.25">
      <c r="A540" s="420" t="s">
        <v>150</v>
      </c>
      <c r="B540" s="421" t="s">
        <v>19</v>
      </c>
      <c r="C540" s="441">
        <v>0</v>
      </c>
      <c r="D540" s="441">
        <v>960</v>
      </c>
      <c r="E540" s="441">
        <v>0</v>
      </c>
      <c r="F540" s="441">
        <v>407</v>
      </c>
      <c r="G540" s="441">
        <v>0</v>
      </c>
      <c r="H540" s="441">
        <v>211</v>
      </c>
      <c r="I540" s="441">
        <v>1029</v>
      </c>
      <c r="J540" s="442">
        <v>2607</v>
      </c>
    </row>
    <row r="541" spans="1:10" x14ac:dyDescent="0.25">
      <c r="A541" s="423"/>
      <c r="B541" s="424" t="s">
        <v>21</v>
      </c>
      <c r="C541" s="443">
        <v>0</v>
      </c>
      <c r="D541" s="443">
        <v>0</v>
      </c>
      <c r="E541" s="443">
        <v>0</v>
      </c>
      <c r="F541" s="443">
        <v>0</v>
      </c>
      <c r="G541" s="443">
        <v>0</v>
      </c>
      <c r="H541" s="443">
        <v>0</v>
      </c>
      <c r="I541" s="443">
        <v>0</v>
      </c>
      <c r="J541" s="444">
        <v>0</v>
      </c>
    </row>
    <row r="542" spans="1:10" ht="14.4" thickBot="1" x14ac:dyDescent="0.3">
      <c r="A542" s="437"/>
      <c r="B542" s="438" t="s">
        <v>15</v>
      </c>
      <c r="C542" s="453">
        <v>0</v>
      </c>
      <c r="D542" s="453">
        <v>960</v>
      </c>
      <c r="E542" s="453">
        <v>0</v>
      </c>
      <c r="F542" s="453">
        <v>407</v>
      </c>
      <c r="G542" s="453">
        <v>0</v>
      </c>
      <c r="H542" s="453">
        <v>211</v>
      </c>
      <c r="I542" s="453">
        <v>1029</v>
      </c>
      <c r="J542" s="454">
        <v>2607</v>
      </c>
    </row>
    <row r="543" spans="1:10" x14ac:dyDescent="0.25">
      <c r="A543" s="420" t="s">
        <v>15</v>
      </c>
      <c r="B543" s="421" t="s">
        <v>19</v>
      </c>
      <c r="C543" s="455">
        <v>74730</v>
      </c>
      <c r="D543" s="455">
        <v>205815</v>
      </c>
      <c r="E543" s="455">
        <v>125556</v>
      </c>
      <c r="F543" s="455">
        <v>146133</v>
      </c>
      <c r="G543" s="455">
        <v>107398</v>
      </c>
      <c r="H543" s="455">
        <v>20096</v>
      </c>
      <c r="I543" s="455">
        <v>690631</v>
      </c>
      <c r="J543" s="442">
        <v>1370359</v>
      </c>
    </row>
    <row r="544" spans="1:10" x14ac:dyDescent="0.25">
      <c r="A544" s="423"/>
      <c r="B544" s="424" t="s">
        <v>21</v>
      </c>
      <c r="C544" s="456">
        <v>13305</v>
      </c>
      <c r="D544" s="456">
        <v>28666</v>
      </c>
      <c r="E544" s="456">
        <v>1377</v>
      </c>
      <c r="F544" s="456">
        <v>24071</v>
      </c>
      <c r="G544" s="456">
        <v>5431</v>
      </c>
      <c r="H544" s="456">
        <v>15316</v>
      </c>
      <c r="I544" s="456">
        <v>252029</v>
      </c>
      <c r="J544" s="444">
        <v>340195</v>
      </c>
    </row>
    <row r="545" spans="1:10" ht="14.4" thickBot="1" x14ac:dyDescent="0.3">
      <c r="A545" s="426"/>
      <c r="B545" s="427" t="s">
        <v>15</v>
      </c>
      <c r="C545" s="457">
        <v>88035</v>
      </c>
      <c r="D545" s="457">
        <v>234481</v>
      </c>
      <c r="E545" s="457">
        <v>126933</v>
      </c>
      <c r="F545" s="457">
        <v>170204</v>
      </c>
      <c r="G545" s="457">
        <v>112829</v>
      </c>
      <c r="H545" s="457">
        <v>35412</v>
      </c>
      <c r="I545" s="457">
        <v>942660</v>
      </c>
      <c r="J545" s="452">
        <v>1710554</v>
      </c>
    </row>
    <row r="555" spans="1:10" ht="18.75" customHeight="1" x14ac:dyDescent="0.25">
      <c r="A555" s="156" t="s">
        <v>151</v>
      </c>
      <c r="B555" s="156"/>
      <c r="C555" s="156"/>
      <c r="D555" s="156"/>
      <c r="E555" s="156"/>
      <c r="F555" s="156"/>
      <c r="G555" s="156"/>
      <c r="H555" s="156"/>
      <c r="I555" s="157"/>
    </row>
    <row r="556" spans="1:10" ht="16.2" thickBot="1" x14ac:dyDescent="0.3">
      <c r="A556" s="458">
        <v>16</v>
      </c>
      <c r="B556" s="459"/>
      <c r="C556" s="460"/>
      <c r="D556" s="460"/>
      <c r="E556" s="460"/>
      <c r="F556" s="460"/>
      <c r="G556" s="460"/>
      <c r="H556" s="460"/>
      <c r="I556" s="460"/>
    </row>
    <row r="557" spans="1:10" ht="14.4" thickBot="1" x14ac:dyDescent="0.3">
      <c r="A557" s="461" t="s">
        <v>61</v>
      </c>
      <c r="B557" s="462" t="s">
        <v>3</v>
      </c>
      <c r="C557" s="462" t="s">
        <v>65</v>
      </c>
      <c r="D557" s="462" t="s">
        <v>66</v>
      </c>
      <c r="E557" s="462" t="s">
        <v>47</v>
      </c>
      <c r="F557" s="462" t="s">
        <v>120</v>
      </c>
      <c r="G557" s="462" t="s">
        <v>121</v>
      </c>
      <c r="H557" s="463" t="s">
        <v>15</v>
      </c>
    </row>
    <row r="558" spans="1:10" ht="16.5" customHeight="1" x14ac:dyDescent="0.25">
      <c r="A558" s="217" t="s">
        <v>52</v>
      </c>
      <c r="B558" s="218" t="s">
        <v>19</v>
      </c>
      <c r="C558" s="464">
        <v>487831</v>
      </c>
      <c r="D558" s="464">
        <v>273075</v>
      </c>
      <c r="E558" s="464">
        <v>245581</v>
      </c>
      <c r="F558" s="464">
        <v>130489</v>
      </c>
      <c r="G558" s="464">
        <v>210654</v>
      </c>
      <c r="H558" s="465">
        <v>1347630</v>
      </c>
    </row>
    <row r="559" spans="1:10" x14ac:dyDescent="0.25">
      <c r="A559" s="221"/>
      <c r="B559" s="222" t="s">
        <v>21</v>
      </c>
      <c r="C559" s="466">
        <v>41463</v>
      </c>
      <c r="D559" s="466">
        <v>33950</v>
      </c>
      <c r="E559" s="466">
        <v>67150</v>
      </c>
      <c r="F559" s="466">
        <v>139004</v>
      </c>
      <c r="G559" s="466">
        <v>125185</v>
      </c>
      <c r="H559" s="467">
        <v>406752</v>
      </c>
    </row>
    <row r="560" spans="1:10" ht="14.4" thickBot="1" x14ac:dyDescent="0.3">
      <c r="A560" s="225"/>
      <c r="B560" s="226" t="s">
        <v>15</v>
      </c>
      <c r="C560" s="468">
        <v>529294</v>
      </c>
      <c r="D560" s="468">
        <v>307025</v>
      </c>
      <c r="E560" s="468">
        <v>312731</v>
      </c>
      <c r="F560" s="468">
        <v>269493</v>
      </c>
      <c r="G560" s="468">
        <v>335839</v>
      </c>
      <c r="H560" s="469">
        <v>1754382</v>
      </c>
    </row>
    <row r="561" spans="1:12" ht="15.75" customHeight="1" x14ac:dyDescent="0.25">
      <c r="A561" s="217" t="s">
        <v>53</v>
      </c>
      <c r="B561" s="218" t="s">
        <v>19</v>
      </c>
      <c r="C561" s="464">
        <v>27772</v>
      </c>
      <c r="D561" s="464">
        <v>23957</v>
      </c>
      <c r="E561" s="464">
        <v>190784</v>
      </c>
      <c r="F561" s="464">
        <v>13699</v>
      </c>
      <c r="G561" s="464">
        <v>31400</v>
      </c>
      <c r="H561" s="465">
        <v>287612</v>
      </c>
    </row>
    <row r="562" spans="1:12" x14ac:dyDescent="0.25">
      <c r="A562" s="221"/>
      <c r="B562" s="222" t="s">
        <v>21</v>
      </c>
      <c r="C562" s="466">
        <v>25998</v>
      </c>
      <c r="D562" s="466">
        <v>27369</v>
      </c>
      <c r="E562" s="466">
        <v>209134</v>
      </c>
      <c r="F562" s="466">
        <v>42009</v>
      </c>
      <c r="G562" s="466">
        <v>111710</v>
      </c>
      <c r="H562" s="467">
        <v>416220</v>
      </c>
    </row>
    <row r="563" spans="1:12" ht="14.4" thickBot="1" x14ac:dyDescent="0.3">
      <c r="A563" s="225"/>
      <c r="B563" s="226" t="s">
        <v>15</v>
      </c>
      <c r="C563" s="468">
        <v>53770</v>
      </c>
      <c r="D563" s="468">
        <v>51326</v>
      </c>
      <c r="E563" s="468">
        <v>399918</v>
      </c>
      <c r="F563" s="468">
        <v>55708</v>
      </c>
      <c r="G563" s="468">
        <v>143110</v>
      </c>
      <c r="H563" s="469">
        <v>703832</v>
      </c>
    </row>
    <row r="564" spans="1:12" x14ac:dyDescent="0.25">
      <c r="A564" s="217" t="s">
        <v>15</v>
      </c>
      <c r="B564" s="218" t="s">
        <v>19</v>
      </c>
      <c r="C564" s="470">
        <v>515603</v>
      </c>
      <c r="D564" s="470">
        <v>297032</v>
      </c>
      <c r="E564" s="470">
        <v>436365</v>
      </c>
      <c r="F564" s="470">
        <v>144188</v>
      </c>
      <c r="G564" s="470">
        <v>242054</v>
      </c>
      <c r="H564" s="465">
        <v>1635242</v>
      </c>
    </row>
    <row r="565" spans="1:12" x14ac:dyDescent="0.25">
      <c r="A565" s="221"/>
      <c r="B565" s="222" t="s">
        <v>21</v>
      </c>
      <c r="C565" s="471">
        <v>67461</v>
      </c>
      <c r="D565" s="471">
        <v>61319</v>
      </c>
      <c r="E565" s="471">
        <v>276284</v>
      </c>
      <c r="F565" s="471">
        <v>181013</v>
      </c>
      <c r="G565" s="471">
        <v>236895</v>
      </c>
      <c r="H565" s="467">
        <v>822972</v>
      </c>
    </row>
    <row r="566" spans="1:12" ht="14.4" thickBot="1" x14ac:dyDescent="0.3">
      <c r="A566" s="225"/>
      <c r="B566" s="226" t="s">
        <v>15</v>
      </c>
      <c r="C566" s="472">
        <v>583064</v>
      </c>
      <c r="D566" s="472">
        <v>358351</v>
      </c>
      <c r="E566" s="472">
        <v>712649</v>
      </c>
      <c r="F566" s="472">
        <v>325201</v>
      </c>
      <c r="G566" s="472">
        <v>478949</v>
      </c>
      <c r="H566" s="469">
        <v>2458214</v>
      </c>
    </row>
    <row r="570" spans="1:12" ht="18.75" customHeight="1" x14ac:dyDescent="0.25">
      <c r="A570" s="156" t="s">
        <v>152</v>
      </c>
      <c r="B570" s="156"/>
      <c r="C570" s="156"/>
      <c r="D570" s="156"/>
      <c r="E570" s="156"/>
      <c r="F570" s="156"/>
      <c r="G570" s="156"/>
      <c r="H570" s="156"/>
      <c r="I570" s="156"/>
      <c r="J570" s="156"/>
      <c r="K570" s="157"/>
    </row>
    <row r="571" spans="1:12" ht="16.2" thickBot="1" x14ac:dyDescent="0.3">
      <c r="A571" s="460">
        <v>17</v>
      </c>
      <c r="B571" s="458"/>
      <c r="C571" s="460"/>
      <c r="D571" s="460"/>
      <c r="E571" s="460"/>
      <c r="F571" s="460"/>
      <c r="G571" s="460"/>
      <c r="H571" s="460"/>
      <c r="I571" s="460"/>
      <c r="J571" s="460"/>
      <c r="K571" s="460"/>
    </row>
    <row r="572" spans="1:12" ht="27" thickBot="1" x14ac:dyDescent="0.3">
      <c r="A572" s="473" t="s">
        <v>107</v>
      </c>
      <c r="B572" s="474" t="s">
        <v>3</v>
      </c>
      <c r="C572" s="462" t="s">
        <v>76</v>
      </c>
      <c r="D572" s="462" t="s">
        <v>77</v>
      </c>
      <c r="E572" s="462" t="s">
        <v>78</v>
      </c>
      <c r="F572" s="462" t="s">
        <v>100</v>
      </c>
      <c r="G572" s="462" t="s">
        <v>80</v>
      </c>
      <c r="H572" s="462" t="s">
        <v>81</v>
      </c>
      <c r="I572" s="462" t="s">
        <v>82</v>
      </c>
      <c r="J572" s="463" t="s">
        <v>15</v>
      </c>
    </row>
    <row r="573" spans="1:12" x14ac:dyDescent="0.25">
      <c r="A573" s="475" t="s">
        <v>4</v>
      </c>
      <c r="B573" s="218" t="s">
        <v>19</v>
      </c>
      <c r="C573" s="328">
        <v>1221</v>
      </c>
      <c r="D573" s="328">
        <v>32560</v>
      </c>
      <c r="E573" s="328">
        <v>17908</v>
      </c>
      <c r="F573" s="328">
        <v>66748</v>
      </c>
      <c r="G573" s="328">
        <v>2442</v>
      </c>
      <c r="H573" s="328">
        <v>10989</v>
      </c>
      <c r="I573" s="328">
        <v>65527</v>
      </c>
      <c r="J573" s="476">
        <v>197395</v>
      </c>
      <c r="L573" s="155"/>
    </row>
    <row r="574" spans="1:12" x14ac:dyDescent="0.25">
      <c r="A574" s="477"/>
      <c r="B574" s="478" t="s">
        <v>69</v>
      </c>
      <c r="C574" s="197">
        <v>0</v>
      </c>
      <c r="D574" s="197">
        <v>1221</v>
      </c>
      <c r="E574" s="197">
        <v>0</v>
      </c>
      <c r="F574" s="197">
        <v>814</v>
      </c>
      <c r="G574" s="197">
        <v>407</v>
      </c>
      <c r="H574" s="197">
        <v>1628</v>
      </c>
      <c r="I574" s="197">
        <v>39886</v>
      </c>
      <c r="J574" s="479">
        <v>43956</v>
      </c>
      <c r="L574" s="155"/>
    </row>
    <row r="575" spans="1:12" ht="14.4" thickBot="1" x14ac:dyDescent="0.3">
      <c r="A575" s="480"/>
      <c r="B575" s="481" t="s">
        <v>15</v>
      </c>
      <c r="C575" s="336">
        <v>1221</v>
      </c>
      <c r="D575" s="336">
        <v>33781</v>
      </c>
      <c r="E575" s="336">
        <v>17908</v>
      </c>
      <c r="F575" s="336">
        <v>67562</v>
      </c>
      <c r="G575" s="336">
        <v>2849</v>
      </c>
      <c r="H575" s="336">
        <v>12617</v>
      </c>
      <c r="I575" s="336">
        <v>105413</v>
      </c>
      <c r="J575" s="482">
        <v>241351</v>
      </c>
      <c r="L575" s="155"/>
    </row>
    <row r="576" spans="1:12" x14ac:dyDescent="0.25">
      <c r="A576" s="475" t="s">
        <v>5</v>
      </c>
      <c r="B576" s="218" t="s">
        <v>19</v>
      </c>
      <c r="C576" s="328">
        <v>12852</v>
      </c>
      <c r="D576" s="328">
        <v>68040</v>
      </c>
      <c r="E576" s="328">
        <v>19656</v>
      </c>
      <c r="F576" s="328">
        <v>140616</v>
      </c>
      <c r="G576" s="328">
        <v>5292</v>
      </c>
      <c r="H576" s="328">
        <v>18144</v>
      </c>
      <c r="I576" s="328">
        <v>99036</v>
      </c>
      <c r="J576" s="476">
        <v>363636</v>
      </c>
      <c r="L576" s="155"/>
    </row>
    <row r="577" spans="1:12" x14ac:dyDescent="0.25">
      <c r="A577" s="477"/>
      <c r="B577" s="478" t="s">
        <v>69</v>
      </c>
      <c r="C577" s="197">
        <v>3024</v>
      </c>
      <c r="D577" s="197">
        <v>2268</v>
      </c>
      <c r="E577" s="197">
        <v>756</v>
      </c>
      <c r="F577" s="197">
        <v>6048</v>
      </c>
      <c r="G577" s="197">
        <v>3024</v>
      </c>
      <c r="H577" s="197">
        <v>7560</v>
      </c>
      <c r="I577" s="197">
        <v>70308</v>
      </c>
      <c r="J577" s="479">
        <v>92988</v>
      </c>
      <c r="L577" s="155"/>
    </row>
    <row r="578" spans="1:12" ht="14.4" thickBot="1" x14ac:dyDescent="0.3">
      <c r="A578" s="480"/>
      <c r="B578" s="481" t="s">
        <v>15</v>
      </c>
      <c r="C578" s="336">
        <v>15876</v>
      </c>
      <c r="D578" s="336">
        <v>70308</v>
      </c>
      <c r="E578" s="336">
        <v>20412</v>
      </c>
      <c r="F578" s="336">
        <v>146664</v>
      </c>
      <c r="G578" s="336">
        <v>8316</v>
      </c>
      <c r="H578" s="336">
        <v>25704</v>
      </c>
      <c r="I578" s="336">
        <v>169344</v>
      </c>
      <c r="J578" s="482">
        <v>456624</v>
      </c>
      <c r="L578" s="155"/>
    </row>
    <row r="579" spans="1:12" x14ac:dyDescent="0.25">
      <c r="A579" s="475" t="s">
        <v>6</v>
      </c>
      <c r="B579" s="218" t="s">
        <v>19</v>
      </c>
      <c r="C579" s="328">
        <v>35712</v>
      </c>
      <c r="D579" s="328">
        <v>25668</v>
      </c>
      <c r="E579" s="328">
        <v>46872</v>
      </c>
      <c r="F579" s="328">
        <v>42408</v>
      </c>
      <c r="G579" s="328">
        <v>9486</v>
      </c>
      <c r="H579" s="328">
        <v>7254</v>
      </c>
      <c r="I579" s="328">
        <v>83700</v>
      </c>
      <c r="J579" s="476">
        <v>251100</v>
      </c>
      <c r="L579" s="155"/>
    </row>
    <row r="580" spans="1:12" x14ac:dyDescent="0.25">
      <c r="A580" s="477"/>
      <c r="B580" s="478" t="s">
        <v>69</v>
      </c>
      <c r="C580" s="197">
        <v>3906</v>
      </c>
      <c r="D580" s="197">
        <v>7254</v>
      </c>
      <c r="E580" s="197">
        <v>0</v>
      </c>
      <c r="F580" s="197">
        <v>3906</v>
      </c>
      <c r="G580" s="197">
        <v>558</v>
      </c>
      <c r="H580" s="197">
        <v>1116</v>
      </c>
      <c r="I580" s="197">
        <v>42966</v>
      </c>
      <c r="J580" s="479">
        <v>59706</v>
      </c>
      <c r="L580" s="155"/>
    </row>
    <row r="581" spans="1:12" ht="14.4" thickBot="1" x14ac:dyDescent="0.3">
      <c r="A581" s="480"/>
      <c r="B581" s="481" t="s">
        <v>15</v>
      </c>
      <c r="C581" s="336">
        <v>39618</v>
      </c>
      <c r="D581" s="336">
        <v>32922</v>
      </c>
      <c r="E581" s="336">
        <v>46872</v>
      </c>
      <c r="F581" s="336">
        <v>46314</v>
      </c>
      <c r="G581" s="336">
        <v>10044</v>
      </c>
      <c r="H581" s="336">
        <v>8370</v>
      </c>
      <c r="I581" s="336">
        <v>126666</v>
      </c>
      <c r="J581" s="482">
        <v>310806</v>
      </c>
      <c r="L581" s="155"/>
    </row>
    <row r="582" spans="1:12" x14ac:dyDescent="0.25">
      <c r="A582" s="475" t="s">
        <v>7</v>
      </c>
      <c r="B582" s="218" t="s">
        <v>19</v>
      </c>
      <c r="C582" s="328">
        <v>22278</v>
      </c>
      <c r="D582" s="328">
        <v>12408</v>
      </c>
      <c r="E582" s="328">
        <v>16356</v>
      </c>
      <c r="F582" s="328">
        <v>11562</v>
      </c>
      <c r="G582" s="328">
        <v>5358</v>
      </c>
      <c r="H582" s="328">
        <v>2256</v>
      </c>
      <c r="I582" s="328">
        <v>62604</v>
      </c>
      <c r="J582" s="476">
        <v>132822</v>
      </c>
      <c r="L582" s="155"/>
    </row>
    <row r="583" spans="1:12" x14ac:dyDescent="0.25">
      <c r="A583" s="477"/>
      <c r="B583" s="478" t="s">
        <v>69</v>
      </c>
      <c r="C583" s="197">
        <v>5076</v>
      </c>
      <c r="D583" s="197">
        <v>1692</v>
      </c>
      <c r="E583" s="197">
        <v>282</v>
      </c>
      <c r="F583" s="197">
        <v>1128</v>
      </c>
      <c r="G583" s="197">
        <v>1692</v>
      </c>
      <c r="H583" s="197">
        <v>564</v>
      </c>
      <c r="I583" s="197">
        <v>40608</v>
      </c>
      <c r="J583" s="479">
        <v>51042</v>
      </c>
      <c r="L583" s="155"/>
    </row>
    <row r="584" spans="1:12" ht="14.4" thickBot="1" x14ac:dyDescent="0.3">
      <c r="A584" s="480"/>
      <c r="B584" s="481" t="s">
        <v>15</v>
      </c>
      <c r="C584" s="336">
        <v>27354</v>
      </c>
      <c r="D584" s="336">
        <v>14100</v>
      </c>
      <c r="E584" s="336">
        <v>16638</v>
      </c>
      <c r="F584" s="336">
        <v>12690</v>
      </c>
      <c r="G584" s="336">
        <v>7050</v>
      </c>
      <c r="H584" s="336">
        <v>2820</v>
      </c>
      <c r="I584" s="336">
        <v>103212</v>
      </c>
      <c r="J584" s="482">
        <v>183864</v>
      </c>
      <c r="L584" s="155"/>
    </row>
    <row r="585" spans="1:12" x14ac:dyDescent="0.25">
      <c r="A585" s="475" t="s">
        <v>8</v>
      </c>
      <c r="B585" s="218" t="s">
        <v>19</v>
      </c>
      <c r="C585" s="328">
        <v>44118</v>
      </c>
      <c r="D585" s="328">
        <v>8550</v>
      </c>
      <c r="E585" s="328">
        <v>28728</v>
      </c>
      <c r="F585" s="328">
        <v>10602</v>
      </c>
      <c r="G585" s="328">
        <v>3762</v>
      </c>
      <c r="H585" s="328">
        <v>2052</v>
      </c>
      <c r="I585" s="328">
        <v>45144</v>
      </c>
      <c r="J585" s="476">
        <v>142956</v>
      </c>
      <c r="L585" s="155"/>
    </row>
    <row r="586" spans="1:12" x14ac:dyDescent="0.25">
      <c r="A586" s="477"/>
      <c r="B586" s="478" t="s">
        <v>69</v>
      </c>
      <c r="C586" s="197">
        <v>5814</v>
      </c>
      <c r="D586" s="197">
        <v>1710</v>
      </c>
      <c r="E586" s="197">
        <v>0</v>
      </c>
      <c r="F586" s="197">
        <v>1026</v>
      </c>
      <c r="G586" s="197">
        <v>1710</v>
      </c>
      <c r="H586" s="197">
        <v>1026</v>
      </c>
      <c r="I586" s="197">
        <v>33858</v>
      </c>
      <c r="J586" s="479">
        <v>45144</v>
      </c>
      <c r="L586" s="155"/>
    </row>
    <row r="587" spans="1:12" ht="14.4" thickBot="1" x14ac:dyDescent="0.3">
      <c r="A587" s="480"/>
      <c r="B587" s="481" t="s">
        <v>15</v>
      </c>
      <c r="C587" s="336">
        <v>49932</v>
      </c>
      <c r="D587" s="336">
        <v>10260</v>
      </c>
      <c r="E587" s="336">
        <v>28728</v>
      </c>
      <c r="F587" s="336">
        <v>11628</v>
      </c>
      <c r="G587" s="336">
        <v>5472</v>
      </c>
      <c r="H587" s="336">
        <v>3078</v>
      </c>
      <c r="I587" s="336">
        <v>79002</v>
      </c>
      <c r="J587" s="482">
        <v>188100</v>
      </c>
      <c r="L587" s="155"/>
    </row>
    <row r="588" spans="1:12" x14ac:dyDescent="0.25">
      <c r="A588" s="475" t="s">
        <v>153</v>
      </c>
      <c r="B588" s="218" t="s">
        <v>19</v>
      </c>
      <c r="C588" s="328">
        <v>11320</v>
      </c>
      <c r="D588" s="328">
        <v>4811</v>
      </c>
      <c r="E588" s="328">
        <v>11603</v>
      </c>
      <c r="F588" s="328">
        <v>1415</v>
      </c>
      <c r="G588" s="328">
        <v>5660</v>
      </c>
      <c r="H588" s="328">
        <v>1981</v>
      </c>
      <c r="I588" s="328">
        <v>50374</v>
      </c>
      <c r="J588" s="476">
        <v>87164</v>
      </c>
      <c r="L588" s="155"/>
    </row>
    <row r="589" spans="1:12" x14ac:dyDescent="0.25">
      <c r="A589" s="477"/>
      <c r="B589" s="478" t="s">
        <v>69</v>
      </c>
      <c r="C589" s="197">
        <v>5377</v>
      </c>
      <c r="D589" s="197">
        <v>2547</v>
      </c>
      <c r="E589" s="197">
        <v>0</v>
      </c>
      <c r="F589" s="197">
        <v>283</v>
      </c>
      <c r="G589" s="197">
        <v>566</v>
      </c>
      <c r="H589" s="197">
        <v>283</v>
      </c>
      <c r="I589" s="197">
        <v>39903</v>
      </c>
      <c r="J589" s="479">
        <v>48959</v>
      </c>
      <c r="L589" s="155"/>
    </row>
    <row r="590" spans="1:12" ht="14.4" thickBot="1" x14ac:dyDescent="0.3">
      <c r="A590" s="480"/>
      <c r="B590" s="481" t="s">
        <v>15</v>
      </c>
      <c r="C590" s="336">
        <v>16697</v>
      </c>
      <c r="D590" s="336">
        <v>7358</v>
      </c>
      <c r="E590" s="336">
        <v>11603</v>
      </c>
      <c r="F590" s="336">
        <v>1698</v>
      </c>
      <c r="G590" s="336">
        <v>6226</v>
      </c>
      <c r="H590" s="336">
        <v>2264</v>
      </c>
      <c r="I590" s="336">
        <v>90277</v>
      </c>
      <c r="J590" s="482">
        <v>136123</v>
      </c>
      <c r="L590" s="155"/>
    </row>
    <row r="591" spans="1:12" x14ac:dyDescent="0.25">
      <c r="A591" s="475" t="s">
        <v>10</v>
      </c>
      <c r="B591" s="218" t="s">
        <v>19</v>
      </c>
      <c r="C591" s="328">
        <v>11914</v>
      </c>
      <c r="D591" s="328">
        <v>1554</v>
      </c>
      <c r="E591" s="328">
        <v>17612</v>
      </c>
      <c r="F591" s="328">
        <v>5698</v>
      </c>
      <c r="G591" s="328">
        <v>1554</v>
      </c>
      <c r="H591" s="328">
        <v>1554</v>
      </c>
      <c r="I591" s="328">
        <v>23310</v>
      </c>
      <c r="J591" s="476">
        <v>63196</v>
      </c>
      <c r="L591" s="155"/>
    </row>
    <row r="592" spans="1:12" x14ac:dyDescent="0.25">
      <c r="A592" s="477"/>
      <c r="B592" s="478" t="s">
        <v>69</v>
      </c>
      <c r="C592" s="197">
        <v>518</v>
      </c>
      <c r="D592" s="197">
        <v>0</v>
      </c>
      <c r="E592" s="197">
        <v>0</v>
      </c>
      <c r="F592" s="197">
        <v>0</v>
      </c>
      <c r="G592" s="197">
        <v>0</v>
      </c>
      <c r="H592" s="197">
        <v>0</v>
      </c>
      <c r="I592" s="197">
        <v>13468</v>
      </c>
      <c r="J592" s="479">
        <v>13986</v>
      </c>
      <c r="L592" s="155"/>
    </row>
    <row r="593" spans="1:12" ht="14.4" thickBot="1" x14ac:dyDescent="0.3">
      <c r="A593" s="480"/>
      <c r="B593" s="481" t="s">
        <v>15</v>
      </c>
      <c r="C593" s="336">
        <v>12432</v>
      </c>
      <c r="D593" s="336">
        <v>1554</v>
      </c>
      <c r="E593" s="336">
        <v>17612</v>
      </c>
      <c r="F593" s="336">
        <v>5698</v>
      </c>
      <c r="G593" s="336">
        <v>1554</v>
      </c>
      <c r="H593" s="336">
        <v>1554</v>
      </c>
      <c r="I593" s="336">
        <v>36778</v>
      </c>
      <c r="J593" s="482">
        <v>77182</v>
      </c>
      <c r="L593" s="155"/>
    </row>
    <row r="594" spans="1:12" x14ac:dyDescent="0.25">
      <c r="A594" s="475" t="s">
        <v>11</v>
      </c>
      <c r="B594" s="218" t="s">
        <v>19</v>
      </c>
      <c r="C594" s="328">
        <v>9073</v>
      </c>
      <c r="D594" s="328">
        <v>2110</v>
      </c>
      <c r="E594" s="328">
        <v>10972</v>
      </c>
      <c r="F594" s="328">
        <v>1899</v>
      </c>
      <c r="G594" s="328">
        <v>2532</v>
      </c>
      <c r="H594" s="328">
        <v>1477</v>
      </c>
      <c r="I594" s="328">
        <v>30384</v>
      </c>
      <c r="J594" s="476">
        <v>58447</v>
      </c>
      <c r="L594" s="155"/>
    </row>
    <row r="595" spans="1:12" x14ac:dyDescent="0.25">
      <c r="A595" s="477"/>
      <c r="B595" s="478" t="s">
        <v>69</v>
      </c>
      <c r="C595" s="197">
        <v>422</v>
      </c>
      <c r="D595" s="197">
        <v>1477</v>
      </c>
      <c r="E595" s="197">
        <v>422</v>
      </c>
      <c r="F595" s="197">
        <v>211</v>
      </c>
      <c r="G595" s="197">
        <v>633</v>
      </c>
      <c r="H595" s="197">
        <v>211</v>
      </c>
      <c r="I595" s="197">
        <v>20889</v>
      </c>
      <c r="J595" s="479">
        <v>24265</v>
      </c>
      <c r="L595" s="155"/>
    </row>
    <row r="596" spans="1:12" ht="14.4" thickBot="1" x14ac:dyDescent="0.3">
      <c r="A596" s="480"/>
      <c r="B596" s="481" t="s">
        <v>15</v>
      </c>
      <c r="C596" s="336">
        <v>9495</v>
      </c>
      <c r="D596" s="336">
        <v>3587</v>
      </c>
      <c r="E596" s="336">
        <v>11394</v>
      </c>
      <c r="F596" s="336">
        <v>2110</v>
      </c>
      <c r="G596" s="336">
        <v>3165</v>
      </c>
      <c r="H596" s="336">
        <v>1688</v>
      </c>
      <c r="I596" s="336">
        <v>51273</v>
      </c>
      <c r="J596" s="482">
        <v>82712</v>
      </c>
      <c r="L596" s="155"/>
    </row>
    <row r="597" spans="1:12" x14ac:dyDescent="0.25">
      <c r="A597" s="475" t="s">
        <v>12</v>
      </c>
      <c r="B597" s="218" t="s">
        <v>19</v>
      </c>
      <c r="C597" s="328">
        <v>1590</v>
      </c>
      <c r="D597" s="328">
        <v>2544</v>
      </c>
      <c r="E597" s="328">
        <v>3816</v>
      </c>
      <c r="F597" s="328">
        <v>4452</v>
      </c>
      <c r="G597" s="328">
        <v>2544</v>
      </c>
      <c r="H597" s="328">
        <v>1272</v>
      </c>
      <c r="I597" s="328">
        <v>18126</v>
      </c>
      <c r="J597" s="476">
        <v>34344</v>
      </c>
      <c r="L597" s="155"/>
    </row>
    <row r="598" spans="1:12" x14ac:dyDescent="0.25">
      <c r="A598" s="477"/>
      <c r="B598" s="478" t="s">
        <v>69</v>
      </c>
      <c r="C598" s="197">
        <v>318</v>
      </c>
      <c r="D598" s="197">
        <v>0</v>
      </c>
      <c r="E598" s="197">
        <v>0</v>
      </c>
      <c r="F598" s="197">
        <v>318</v>
      </c>
      <c r="G598" s="197">
        <v>0</v>
      </c>
      <c r="H598" s="197">
        <v>318</v>
      </c>
      <c r="I598" s="197">
        <v>16218</v>
      </c>
      <c r="J598" s="479">
        <v>17172</v>
      </c>
      <c r="L598" s="155"/>
    </row>
    <row r="599" spans="1:12" ht="14.4" thickBot="1" x14ac:dyDescent="0.3">
      <c r="A599" s="480"/>
      <c r="B599" s="481" t="s">
        <v>15</v>
      </c>
      <c r="C599" s="336">
        <v>1908</v>
      </c>
      <c r="D599" s="336">
        <v>2544</v>
      </c>
      <c r="E599" s="336">
        <v>3816</v>
      </c>
      <c r="F599" s="336">
        <v>4770</v>
      </c>
      <c r="G599" s="336">
        <v>2544</v>
      </c>
      <c r="H599" s="336">
        <v>1590</v>
      </c>
      <c r="I599" s="336">
        <v>34344</v>
      </c>
      <c r="J599" s="482">
        <v>51516</v>
      </c>
      <c r="L599" s="155"/>
    </row>
    <row r="600" spans="1:12" x14ac:dyDescent="0.25">
      <c r="A600" s="475" t="s">
        <v>13</v>
      </c>
      <c r="B600" s="218" t="s">
        <v>19</v>
      </c>
      <c r="C600" s="328">
        <v>1968</v>
      </c>
      <c r="D600" s="328">
        <v>246</v>
      </c>
      <c r="E600" s="328">
        <v>2952</v>
      </c>
      <c r="F600" s="328">
        <v>738</v>
      </c>
      <c r="G600" s="328">
        <v>0</v>
      </c>
      <c r="H600" s="328">
        <v>492</v>
      </c>
      <c r="I600" s="328">
        <v>7626</v>
      </c>
      <c r="J600" s="476">
        <v>14022</v>
      </c>
      <c r="L600" s="155"/>
    </row>
    <row r="601" spans="1:12" x14ac:dyDescent="0.25">
      <c r="A601" s="477"/>
      <c r="B601" s="478" t="s">
        <v>69</v>
      </c>
      <c r="C601" s="197">
        <v>246</v>
      </c>
      <c r="D601" s="197">
        <v>246</v>
      </c>
      <c r="E601" s="197">
        <v>0</v>
      </c>
      <c r="F601" s="197">
        <v>492</v>
      </c>
      <c r="G601" s="197">
        <v>0</v>
      </c>
      <c r="H601" s="197">
        <v>492</v>
      </c>
      <c r="I601" s="197">
        <v>7134</v>
      </c>
      <c r="J601" s="479">
        <v>8610</v>
      </c>
      <c r="L601" s="155"/>
    </row>
    <row r="602" spans="1:12" ht="14.4" thickBot="1" x14ac:dyDescent="0.3">
      <c r="A602" s="480"/>
      <c r="B602" s="481" t="s">
        <v>15</v>
      </c>
      <c r="C602" s="336">
        <v>2214</v>
      </c>
      <c r="D602" s="336">
        <v>492</v>
      </c>
      <c r="E602" s="336">
        <v>2952</v>
      </c>
      <c r="F602" s="336">
        <v>1230</v>
      </c>
      <c r="G602" s="336">
        <v>0</v>
      </c>
      <c r="H602" s="336">
        <v>984</v>
      </c>
      <c r="I602" s="336">
        <v>14760</v>
      </c>
      <c r="J602" s="482">
        <v>22632</v>
      </c>
      <c r="L602" s="155"/>
    </row>
    <row r="603" spans="1:12" x14ac:dyDescent="0.25">
      <c r="A603" s="475" t="s">
        <v>14</v>
      </c>
      <c r="B603" s="218" t="s">
        <v>19</v>
      </c>
      <c r="C603" s="328">
        <v>168</v>
      </c>
      <c r="D603" s="328">
        <v>224</v>
      </c>
      <c r="E603" s="328">
        <v>588</v>
      </c>
      <c r="F603" s="328">
        <v>280</v>
      </c>
      <c r="G603" s="328">
        <v>140</v>
      </c>
      <c r="H603" s="328">
        <v>28</v>
      </c>
      <c r="I603" s="328">
        <v>1120</v>
      </c>
      <c r="J603" s="476">
        <v>2548</v>
      </c>
      <c r="L603" s="155"/>
    </row>
    <row r="604" spans="1:12" x14ac:dyDescent="0.25">
      <c r="A604" s="477"/>
      <c r="B604" s="478" t="s">
        <v>69</v>
      </c>
      <c r="C604" s="197">
        <v>28</v>
      </c>
      <c r="D604" s="197">
        <v>0</v>
      </c>
      <c r="E604" s="197">
        <v>0</v>
      </c>
      <c r="F604" s="197">
        <v>28</v>
      </c>
      <c r="G604" s="197">
        <v>0</v>
      </c>
      <c r="H604" s="197">
        <v>28</v>
      </c>
      <c r="I604" s="197">
        <v>840</v>
      </c>
      <c r="J604" s="479">
        <v>924</v>
      </c>
      <c r="L604" s="155"/>
    </row>
    <row r="605" spans="1:12" ht="14.4" thickBot="1" x14ac:dyDescent="0.3">
      <c r="A605" s="480"/>
      <c r="B605" s="481" t="s">
        <v>15</v>
      </c>
      <c r="C605" s="336">
        <v>196</v>
      </c>
      <c r="D605" s="336">
        <v>224</v>
      </c>
      <c r="E605" s="336">
        <v>588</v>
      </c>
      <c r="F605" s="336">
        <v>308</v>
      </c>
      <c r="G605" s="336">
        <v>140</v>
      </c>
      <c r="H605" s="336">
        <v>56</v>
      </c>
      <c r="I605" s="336">
        <v>1960</v>
      </c>
      <c r="J605" s="482">
        <v>3472</v>
      </c>
      <c r="L605" s="155"/>
    </row>
    <row r="606" spans="1:12" x14ac:dyDescent="0.25">
      <c r="A606" s="477" t="s">
        <v>15</v>
      </c>
      <c r="B606" s="478" t="s">
        <v>19</v>
      </c>
      <c r="C606" s="483">
        <v>152214</v>
      </c>
      <c r="D606" s="483">
        <v>158715</v>
      </c>
      <c r="E606" s="483">
        <v>177063</v>
      </c>
      <c r="F606" s="483">
        <v>286418</v>
      </c>
      <c r="G606" s="483">
        <v>38770</v>
      </c>
      <c r="H606" s="483">
        <v>47499</v>
      </c>
      <c r="I606" s="483">
        <v>486951</v>
      </c>
      <c r="J606" s="479">
        <v>1347630</v>
      </c>
      <c r="L606" s="155"/>
    </row>
    <row r="607" spans="1:12" x14ac:dyDescent="0.25">
      <c r="A607" s="477"/>
      <c r="B607" s="478" t="s">
        <v>69</v>
      </c>
      <c r="C607" s="483">
        <v>24729</v>
      </c>
      <c r="D607" s="483">
        <v>18415</v>
      </c>
      <c r="E607" s="483">
        <v>1460</v>
      </c>
      <c r="F607" s="483">
        <v>14254</v>
      </c>
      <c r="G607" s="483">
        <v>8590</v>
      </c>
      <c r="H607" s="483">
        <v>13226</v>
      </c>
      <c r="I607" s="483">
        <v>326078</v>
      </c>
      <c r="J607" s="479">
        <v>406752</v>
      </c>
      <c r="L607" s="155"/>
    </row>
    <row r="608" spans="1:12" ht="14.4" thickBot="1" x14ac:dyDescent="0.3">
      <c r="A608" s="480"/>
      <c r="B608" s="481" t="s">
        <v>15</v>
      </c>
      <c r="C608" s="484">
        <v>176943</v>
      </c>
      <c r="D608" s="484">
        <v>177130</v>
      </c>
      <c r="E608" s="484">
        <v>178523</v>
      </c>
      <c r="F608" s="484">
        <v>300672</v>
      </c>
      <c r="G608" s="484">
        <v>47360</v>
      </c>
      <c r="H608" s="484">
        <v>60725</v>
      </c>
      <c r="I608" s="484">
        <v>813029</v>
      </c>
      <c r="J608" s="482">
        <v>1754382</v>
      </c>
      <c r="L608" s="155"/>
    </row>
    <row r="609" spans="1:25" x14ac:dyDescent="0.25">
      <c r="C609" s="155"/>
      <c r="D609" s="155"/>
      <c r="E609" s="155"/>
      <c r="F609" s="155"/>
      <c r="G609" s="155"/>
      <c r="H609" s="155"/>
      <c r="I609" s="155"/>
      <c r="J609" s="155"/>
      <c r="K609" s="155"/>
    </row>
    <row r="610" spans="1:25" x14ac:dyDescent="0.25">
      <c r="C610" s="155"/>
      <c r="D610" s="155"/>
      <c r="E610" s="155"/>
      <c r="F610" s="155"/>
      <c r="G610" s="155"/>
      <c r="H610" s="155"/>
      <c r="I610" s="155"/>
      <c r="J610" s="155"/>
      <c r="K610" s="155"/>
    </row>
    <row r="611" spans="1:25" x14ac:dyDescent="0.25">
      <c r="C611" s="155"/>
      <c r="D611" s="155"/>
      <c r="E611" s="155"/>
      <c r="F611" s="155"/>
      <c r="G611" s="155"/>
      <c r="H611" s="155"/>
      <c r="I611" s="155"/>
      <c r="J611" s="155"/>
      <c r="K611" s="155"/>
    </row>
    <row r="612" spans="1:25" ht="18.75" customHeight="1" x14ac:dyDescent="0.25">
      <c r="A612" s="156" t="s">
        <v>154</v>
      </c>
      <c r="B612" s="156"/>
      <c r="C612" s="156"/>
      <c r="D612" s="156"/>
      <c r="E612" s="156"/>
      <c r="F612" s="156"/>
      <c r="G612" s="156"/>
      <c r="H612" s="156"/>
      <c r="I612" s="485"/>
      <c r="K612" s="155"/>
      <c r="L612" s="155"/>
      <c r="M612" s="155"/>
      <c r="N612" s="155"/>
      <c r="O612" s="155"/>
      <c r="P612" s="155"/>
      <c r="Q612" s="155"/>
      <c r="R612" s="155"/>
      <c r="S612" s="155"/>
      <c r="T612" s="155"/>
      <c r="U612" s="155"/>
      <c r="V612" s="155"/>
      <c r="W612" s="155"/>
      <c r="X612" s="155"/>
      <c r="Y612" s="155"/>
    </row>
    <row r="613" spans="1:25" ht="16.2" thickBot="1" x14ac:dyDescent="0.3">
      <c r="A613" s="460">
        <v>18</v>
      </c>
      <c r="B613" s="182"/>
      <c r="C613" s="460"/>
      <c r="D613" s="460"/>
      <c r="E613" s="460"/>
      <c r="F613" s="460"/>
      <c r="G613" s="460"/>
      <c r="H613" s="460"/>
      <c r="I613" s="460"/>
      <c r="K613" s="155"/>
      <c r="L613" s="155"/>
      <c r="M613" s="155"/>
      <c r="N613" s="155"/>
      <c r="O613" s="155"/>
      <c r="P613" s="155"/>
      <c r="Q613" s="155"/>
      <c r="R613" s="155"/>
      <c r="S613" s="155"/>
      <c r="T613" s="155"/>
      <c r="U613" s="155"/>
      <c r="V613" s="155"/>
      <c r="W613" s="155"/>
      <c r="X613" s="155"/>
      <c r="Y613" s="155"/>
    </row>
    <row r="614" spans="1:25" ht="14.4" thickBot="1" x14ac:dyDescent="0.3">
      <c r="A614" s="461" t="s">
        <v>132</v>
      </c>
      <c r="B614" s="462" t="s">
        <v>3</v>
      </c>
      <c r="C614" s="462" t="s">
        <v>65</v>
      </c>
      <c r="D614" s="462" t="s">
        <v>66</v>
      </c>
      <c r="E614" s="462" t="s">
        <v>47</v>
      </c>
      <c r="F614" s="462" t="s">
        <v>120</v>
      </c>
      <c r="G614" s="462" t="s">
        <v>121</v>
      </c>
      <c r="H614" s="463" t="s">
        <v>15</v>
      </c>
      <c r="I614" s="155"/>
      <c r="J614" s="155"/>
      <c r="K614" s="155"/>
      <c r="L614" s="155"/>
      <c r="M614" s="155"/>
      <c r="N614" s="155"/>
      <c r="O614" s="155"/>
      <c r="P614" s="155"/>
      <c r="Q614" s="155"/>
      <c r="R614" s="155"/>
      <c r="S614" s="155"/>
      <c r="T614" s="155"/>
      <c r="U614" s="155"/>
      <c r="V614" s="155"/>
      <c r="W614" s="155"/>
      <c r="X614" s="155"/>
      <c r="Y614" s="155"/>
    </row>
    <row r="615" spans="1:25" x14ac:dyDescent="0.25">
      <c r="A615" s="217" t="s">
        <v>134</v>
      </c>
      <c r="B615" s="218" t="s">
        <v>19</v>
      </c>
      <c r="C615" s="219">
        <v>325192</v>
      </c>
      <c r="D615" s="219">
        <v>252799</v>
      </c>
      <c r="E615" s="219">
        <v>249595</v>
      </c>
      <c r="F615" s="219">
        <v>204098</v>
      </c>
      <c r="G615" s="219">
        <v>269970</v>
      </c>
      <c r="H615" s="220">
        <v>1301654</v>
      </c>
      <c r="I615" s="155"/>
      <c r="J615" s="155"/>
      <c r="K615" s="155"/>
      <c r="L615" s="155"/>
      <c r="M615" s="155"/>
      <c r="N615" s="155"/>
      <c r="O615" s="155"/>
      <c r="P615" s="155"/>
      <c r="Q615" s="155"/>
      <c r="R615" s="155"/>
      <c r="S615" s="155"/>
      <c r="T615" s="155"/>
      <c r="U615" s="155"/>
      <c r="V615" s="155"/>
      <c r="W615" s="155"/>
      <c r="X615" s="155"/>
      <c r="Y615" s="155"/>
    </row>
    <row r="616" spans="1:25" x14ac:dyDescent="0.25">
      <c r="A616" s="221"/>
      <c r="B616" s="222" t="s">
        <v>21</v>
      </c>
      <c r="C616" s="223">
        <v>30586</v>
      </c>
      <c r="D616" s="223">
        <v>31304</v>
      </c>
      <c r="E616" s="223">
        <v>82193</v>
      </c>
      <c r="F616" s="223">
        <v>224855</v>
      </c>
      <c r="G616" s="223">
        <v>198328</v>
      </c>
      <c r="H616" s="224">
        <v>567266</v>
      </c>
      <c r="I616" s="155"/>
      <c r="J616" s="155"/>
      <c r="K616" s="155"/>
      <c r="L616" s="155"/>
      <c r="M616" s="155"/>
      <c r="N616" s="155"/>
      <c r="O616" s="155"/>
      <c r="P616" s="155"/>
      <c r="Q616" s="155"/>
      <c r="R616" s="155"/>
      <c r="S616" s="155"/>
      <c r="T616" s="155"/>
      <c r="U616" s="155"/>
      <c r="V616" s="155"/>
      <c r="W616" s="155"/>
      <c r="X616" s="155"/>
      <c r="Y616" s="155"/>
    </row>
    <row r="617" spans="1:25" ht="14.4" thickBot="1" x14ac:dyDescent="0.3">
      <c r="A617" s="225"/>
      <c r="B617" s="226" t="s">
        <v>15</v>
      </c>
      <c r="C617" s="227">
        <v>355778</v>
      </c>
      <c r="D617" s="227">
        <v>284103</v>
      </c>
      <c r="E617" s="227">
        <v>331788</v>
      </c>
      <c r="F617" s="227">
        <v>428953</v>
      </c>
      <c r="G617" s="227">
        <v>468298</v>
      </c>
      <c r="H617" s="228">
        <v>1868920</v>
      </c>
      <c r="I617" s="155"/>
      <c r="J617" s="155"/>
      <c r="K617" s="155"/>
      <c r="L617" s="155"/>
      <c r="M617" s="155"/>
      <c r="N617" s="155"/>
      <c r="O617" s="155"/>
      <c r="P617" s="155"/>
      <c r="Q617" s="155"/>
      <c r="R617" s="155"/>
      <c r="S617" s="155"/>
      <c r="T617" s="155"/>
      <c r="U617" s="155"/>
      <c r="V617" s="155"/>
      <c r="W617" s="155"/>
      <c r="X617" s="155"/>
      <c r="Y617" s="155"/>
    </row>
    <row r="618" spans="1:25" x14ac:dyDescent="0.25">
      <c r="A618" s="217" t="s">
        <v>135</v>
      </c>
      <c r="B618" s="218" t="s">
        <v>19</v>
      </c>
      <c r="C618" s="219">
        <v>1231922</v>
      </c>
      <c r="D618" s="219">
        <v>532518</v>
      </c>
      <c r="E618" s="219">
        <v>289797</v>
      </c>
      <c r="F618" s="219">
        <v>73066</v>
      </c>
      <c r="G618" s="219">
        <v>138600</v>
      </c>
      <c r="H618" s="220">
        <v>2265903</v>
      </c>
      <c r="I618" s="155"/>
      <c r="J618" s="155"/>
      <c r="K618" s="155"/>
      <c r="L618" s="155"/>
      <c r="M618" s="155"/>
      <c r="N618" s="155"/>
      <c r="O618" s="155"/>
      <c r="P618" s="155"/>
      <c r="Q618" s="155"/>
      <c r="R618" s="155"/>
      <c r="S618" s="155"/>
      <c r="T618" s="155"/>
      <c r="U618" s="155"/>
      <c r="V618" s="155"/>
      <c r="W618" s="155"/>
      <c r="X618" s="155"/>
      <c r="Y618" s="155"/>
    </row>
    <row r="619" spans="1:25" x14ac:dyDescent="0.25">
      <c r="A619" s="221"/>
      <c r="B619" s="222" t="s">
        <v>21</v>
      </c>
      <c r="C619" s="223">
        <v>86089</v>
      </c>
      <c r="D619" s="223">
        <v>45177</v>
      </c>
      <c r="E619" s="223">
        <v>36824</v>
      </c>
      <c r="F619" s="223">
        <v>19955</v>
      </c>
      <c r="G619" s="223">
        <v>49448</v>
      </c>
      <c r="H619" s="224">
        <v>237493</v>
      </c>
      <c r="I619" s="155"/>
      <c r="J619" s="155"/>
      <c r="K619" s="155"/>
      <c r="L619" s="155"/>
      <c r="M619" s="155"/>
      <c r="N619" s="155"/>
      <c r="O619" s="155"/>
      <c r="P619" s="155"/>
      <c r="Q619" s="155"/>
      <c r="R619" s="155"/>
      <c r="S619" s="155"/>
      <c r="T619" s="155"/>
      <c r="U619" s="155"/>
      <c r="V619" s="155"/>
      <c r="W619" s="155"/>
      <c r="X619" s="155"/>
      <c r="Y619" s="155"/>
    </row>
    <row r="620" spans="1:25" ht="14.4" thickBot="1" x14ac:dyDescent="0.3">
      <c r="A620" s="225"/>
      <c r="B620" s="226" t="s">
        <v>15</v>
      </c>
      <c r="C620" s="227">
        <v>1318011</v>
      </c>
      <c r="D620" s="227">
        <v>577695</v>
      </c>
      <c r="E620" s="227">
        <v>326621</v>
      </c>
      <c r="F620" s="227">
        <v>93021</v>
      </c>
      <c r="G620" s="227">
        <v>188048</v>
      </c>
      <c r="H620" s="228">
        <v>2503396</v>
      </c>
      <c r="I620" s="155"/>
      <c r="J620" s="155"/>
      <c r="K620" s="155"/>
      <c r="L620" s="155"/>
      <c r="M620" s="155"/>
      <c r="N620" s="155"/>
      <c r="O620" s="155"/>
      <c r="P620" s="155"/>
      <c r="Q620" s="155"/>
      <c r="R620" s="155"/>
      <c r="S620" s="155"/>
      <c r="T620" s="155"/>
      <c r="U620" s="155"/>
      <c r="V620" s="155"/>
      <c r="W620" s="155"/>
      <c r="X620" s="155"/>
      <c r="Y620" s="155"/>
    </row>
    <row r="621" spans="1:25" x14ac:dyDescent="0.25">
      <c r="A621" s="217" t="s">
        <v>136</v>
      </c>
      <c r="B621" s="218" t="s">
        <v>19</v>
      </c>
      <c r="C621" s="219">
        <v>1559</v>
      </c>
      <c r="D621" s="219">
        <v>0</v>
      </c>
      <c r="E621" s="219">
        <v>1494</v>
      </c>
      <c r="F621" s="219">
        <v>283</v>
      </c>
      <c r="G621" s="219">
        <v>1956</v>
      </c>
      <c r="H621" s="220">
        <v>5292</v>
      </c>
      <c r="I621" s="155"/>
      <c r="J621" s="155"/>
      <c r="K621" s="155"/>
      <c r="L621" s="155"/>
      <c r="M621" s="155"/>
      <c r="N621" s="155"/>
      <c r="O621" s="155"/>
      <c r="P621" s="155"/>
      <c r="Q621" s="155"/>
      <c r="R621" s="155"/>
      <c r="S621" s="155"/>
      <c r="T621" s="155"/>
      <c r="U621" s="155"/>
      <c r="V621" s="155"/>
      <c r="W621" s="155"/>
      <c r="X621" s="155"/>
      <c r="Y621" s="155"/>
    </row>
    <row r="622" spans="1:25" x14ac:dyDescent="0.25">
      <c r="A622" s="221"/>
      <c r="B622" s="222" t="s">
        <v>21</v>
      </c>
      <c r="C622" s="223">
        <v>0</v>
      </c>
      <c r="D622" s="223">
        <v>756</v>
      </c>
      <c r="E622" s="223">
        <v>769</v>
      </c>
      <c r="F622" s="223">
        <v>1283</v>
      </c>
      <c r="G622" s="223">
        <v>654</v>
      </c>
      <c r="H622" s="224">
        <v>3462</v>
      </c>
      <c r="I622" s="155"/>
      <c r="J622" s="155"/>
      <c r="K622" s="155"/>
      <c r="L622" s="155"/>
      <c r="M622" s="155"/>
      <c r="N622" s="155"/>
      <c r="O622" s="155"/>
      <c r="P622" s="155"/>
      <c r="Q622" s="155"/>
      <c r="R622" s="155"/>
      <c r="S622" s="155"/>
      <c r="T622" s="155"/>
      <c r="U622" s="155"/>
      <c r="V622" s="155"/>
      <c r="W622" s="155"/>
      <c r="X622" s="155"/>
      <c r="Y622" s="155"/>
    </row>
    <row r="623" spans="1:25" ht="14.4" thickBot="1" x14ac:dyDescent="0.3">
      <c r="A623" s="225"/>
      <c r="B623" s="226" t="s">
        <v>15</v>
      </c>
      <c r="C623" s="227">
        <v>1559</v>
      </c>
      <c r="D623" s="227">
        <v>756</v>
      </c>
      <c r="E623" s="227">
        <v>2263</v>
      </c>
      <c r="F623" s="227">
        <v>1566</v>
      </c>
      <c r="G623" s="227">
        <v>2610</v>
      </c>
      <c r="H623" s="228">
        <v>8754</v>
      </c>
      <c r="I623" s="155"/>
      <c r="J623" s="155"/>
      <c r="K623" s="155"/>
      <c r="L623" s="155"/>
      <c r="M623" s="155"/>
      <c r="N623" s="155"/>
      <c r="O623" s="155"/>
      <c r="P623" s="155"/>
      <c r="Q623" s="155"/>
      <c r="R623" s="155"/>
      <c r="S623" s="155"/>
      <c r="T623" s="155"/>
      <c r="U623" s="155"/>
      <c r="V623" s="155"/>
      <c r="W623" s="155"/>
      <c r="X623" s="155"/>
      <c r="Y623" s="155"/>
    </row>
    <row r="624" spans="1:25" x14ac:dyDescent="0.25">
      <c r="A624" s="486" t="s">
        <v>15</v>
      </c>
      <c r="B624" s="487" t="s">
        <v>19</v>
      </c>
      <c r="C624" s="488">
        <v>1558673</v>
      </c>
      <c r="D624" s="488">
        <v>785317</v>
      </c>
      <c r="E624" s="488">
        <v>540886</v>
      </c>
      <c r="F624" s="488">
        <v>277447</v>
      </c>
      <c r="G624" s="488">
        <v>410526</v>
      </c>
      <c r="H624" s="489">
        <v>3572849</v>
      </c>
      <c r="I624" s="155"/>
      <c r="J624" s="155"/>
      <c r="K624" s="155"/>
      <c r="L624" s="155"/>
      <c r="M624" s="155"/>
      <c r="N624" s="155"/>
      <c r="O624" s="155"/>
      <c r="P624" s="155"/>
      <c r="Q624" s="155"/>
      <c r="R624" s="155"/>
      <c r="S624" s="155"/>
      <c r="T624" s="155"/>
      <c r="U624" s="155"/>
      <c r="V624" s="155"/>
      <c r="W624" s="155"/>
      <c r="X624" s="155"/>
      <c r="Y624" s="155"/>
    </row>
    <row r="625" spans="1:25" x14ac:dyDescent="0.25">
      <c r="A625" s="221"/>
      <c r="B625" s="222" t="s">
        <v>21</v>
      </c>
      <c r="C625" s="235">
        <v>116675</v>
      </c>
      <c r="D625" s="235">
        <v>77237</v>
      </c>
      <c r="E625" s="235">
        <v>119786</v>
      </c>
      <c r="F625" s="235">
        <v>246093</v>
      </c>
      <c r="G625" s="235">
        <v>248430</v>
      </c>
      <c r="H625" s="224">
        <v>808221</v>
      </c>
      <c r="I625" s="155"/>
      <c r="J625" s="155"/>
      <c r="K625" s="155"/>
      <c r="L625" s="155"/>
      <c r="M625" s="155"/>
      <c r="N625" s="155"/>
      <c r="O625" s="155"/>
      <c r="P625" s="155"/>
      <c r="Q625" s="155"/>
      <c r="R625" s="155"/>
      <c r="S625" s="155"/>
      <c r="T625" s="155"/>
      <c r="U625" s="155"/>
      <c r="V625" s="155"/>
      <c r="W625" s="155"/>
      <c r="X625" s="155"/>
      <c r="Y625" s="155"/>
    </row>
    <row r="626" spans="1:25" ht="14.4" thickBot="1" x14ac:dyDescent="0.3">
      <c r="A626" s="225"/>
      <c r="B626" s="226" t="s">
        <v>15</v>
      </c>
      <c r="C626" s="236">
        <v>1675348</v>
      </c>
      <c r="D626" s="236">
        <v>862554</v>
      </c>
      <c r="E626" s="236">
        <v>660672</v>
      </c>
      <c r="F626" s="236">
        <v>523540</v>
      </c>
      <c r="G626" s="236">
        <v>658956</v>
      </c>
      <c r="H626" s="228">
        <v>4381070</v>
      </c>
      <c r="I626" s="155"/>
      <c r="J626" s="155"/>
      <c r="K626" s="155"/>
      <c r="L626" s="155"/>
      <c r="M626" s="155"/>
      <c r="N626" s="155"/>
      <c r="O626" s="155"/>
      <c r="P626" s="155"/>
      <c r="Q626" s="155"/>
      <c r="R626" s="155"/>
      <c r="S626" s="155"/>
      <c r="T626" s="155"/>
      <c r="U626" s="155"/>
      <c r="V626" s="155"/>
      <c r="W626" s="155"/>
      <c r="X626" s="155"/>
      <c r="Y626" s="155"/>
    </row>
    <row r="627" spans="1:25" x14ac:dyDescent="0.25">
      <c r="C627" s="155"/>
      <c r="D627" s="155"/>
      <c r="E627" s="155"/>
      <c r="F627" s="155"/>
      <c r="G627" s="155"/>
      <c r="H627" s="155"/>
      <c r="I627" s="155"/>
      <c r="J627" s="155"/>
      <c r="K627" s="155"/>
      <c r="L627" s="155"/>
      <c r="M627" s="155"/>
      <c r="N627" s="155"/>
      <c r="O627" s="155"/>
      <c r="P627" s="155"/>
      <c r="Q627" s="155"/>
    </row>
    <row r="628" spans="1:25" x14ac:dyDescent="0.25">
      <c r="C628" s="155"/>
      <c r="D628" s="155"/>
      <c r="E628" s="155"/>
      <c r="F628" s="155"/>
      <c r="G628" s="155"/>
      <c r="H628" s="155"/>
      <c r="I628" s="155"/>
      <c r="J628" s="155"/>
      <c r="K628" s="155"/>
      <c r="L628" s="155"/>
      <c r="M628" s="155"/>
      <c r="N628" s="155"/>
      <c r="O628" s="155"/>
      <c r="P628" s="155"/>
      <c r="Q628" s="155"/>
    </row>
    <row r="629" spans="1:25" x14ac:dyDescent="0.25">
      <c r="C629" s="155"/>
      <c r="D629" s="155"/>
      <c r="E629" s="155"/>
      <c r="F629" s="155"/>
      <c r="G629" s="155"/>
      <c r="H629" s="155"/>
      <c r="I629" s="155"/>
      <c r="J629" s="155"/>
      <c r="K629" s="155"/>
      <c r="L629" s="155"/>
      <c r="M629" s="155"/>
      <c r="N629" s="155"/>
      <c r="O629" s="155"/>
      <c r="P629" s="155"/>
      <c r="Q629" s="155"/>
    </row>
    <row r="630" spans="1:25" ht="18.75" customHeight="1" x14ac:dyDescent="0.25">
      <c r="A630" s="211" t="s">
        <v>155</v>
      </c>
      <c r="B630" s="211"/>
      <c r="C630" s="211"/>
      <c r="D630" s="211"/>
      <c r="E630" s="211"/>
      <c r="F630" s="211"/>
      <c r="G630" s="211"/>
      <c r="H630" s="211"/>
      <c r="I630" s="140"/>
    </row>
    <row r="631" spans="1:25" ht="16.2" thickBot="1" x14ac:dyDescent="0.3">
      <c r="A631" s="143">
        <v>19</v>
      </c>
      <c r="B631" s="416"/>
      <c r="C631" s="416"/>
      <c r="D631" s="416"/>
      <c r="E631" s="416"/>
      <c r="F631" s="416"/>
      <c r="G631" s="416"/>
      <c r="H631" s="416"/>
      <c r="I631" s="416"/>
    </row>
    <row r="632" spans="1:25" ht="14.4" thickBot="1" x14ac:dyDescent="0.3">
      <c r="A632" s="490" t="s">
        <v>107</v>
      </c>
      <c r="B632" s="490" t="s">
        <v>3</v>
      </c>
      <c r="C632" s="491" t="s">
        <v>65</v>
      </c>
      <c r="D632" s="491" t="s">
        <v>66</v>
      </c>
      <c r="E632" s="491" t="s">
        <v>47</v>
      </c>
      <c r="F632" s="491" t="s">
        <v>120</v>
      </c>
      <c r="G632" s="491" t="s">
        <v>121</v>
      </c>
      <c r="H632" s="492" t="s">
        <v>15</v>
      </c>
    </row>
    <row r="633" spans="1:25" x14ac:dyDescent="0.25">
      <c r="A633" s="357" t="s">
        <v>4</v>
      </c>
      <c r="B633" s="493" t="s">
        <v>19</v>
      </c>
      <c r="C633" s="328">
        <v>64306</v>
      </c>
      <c r="D633" s="328">
        <v>46398</v>
      </c>
      <c r="E633" s="328">
        <v>39072</v>
      </c>
      <c r="F633" s="328">
        <v>17908</v>
      </c>
      <c r="G633" s="328">
        <v>29711</v>
      </c>
      <c r="H633" s="267">
        <v>197395</v>
      </c>
      <c r="I633" s="155"/>
    </row>
    <row r="634" spans="1:25" x14ac:dyDescent="0.25">
      <c r="A634" s="372"/>
      <c r="B634" s="494" t="s">
        <v>69</v>
      </c>
      <c r="C634" s="197">
        <v>1628</v>
      </c>
      <c r="D634" s="197">
        <v>4884</v>
      </c>
      <c r="E634" s="197">
        <v>7733</v>
      </c>
      <c r="F634" s="197">
        <v>12617</v>
      </c>
      <c r="G634" s="197">
        <v>17094</v>
      </c>
      <c r="H634" s="284">
        <v>43956</v>
      </c>
      <c r="I634" s="155"/>
    </row>
    <row r="635" spans="1:25" ht="14.4" thickBot="1" x14ac:dyDescent="0.3">
      <c r="A635" s="365"/>
      <c r="B635" s="295" t="s">
        <v>15</v>
      </c>
      <c r="C635" s="336">
        <v>65934</v>
      </c>
      <c r="D635" s="336">
        <v>51282</v>
      </c>
      <c r="E635" s="336">
        <v>46805</v>
      </c>
      <c r="F635" s="336">
        <v>30525</v>
      </c>
      <c r="G635" s="336">
        <v>46805</v>
      </c>
      <c r="H635" s="276">
        <v>241351</v>
      </c>
      <c r="I635" s="155"/>
    </row>
    <row r="636" spans="1:25" x14ac:dyDescent="0.25">
      <c r="A636" s="357" t="s">
        <v>5</v>
      </c>
      <c r="B636" s="493" t="s">
        <v>19</v>
      </c>
      <c r="C636" s="328">
        <v>127008</v>
      </c>
      <c r="D636" s="328">
        <v>78624</v>
      </c>
      <c r="E636" s="328">
        <v>55188</v>
      </c>
      <c r="F636" s="328">
        <v>19656</v>
      </c>
      <c r="G636" s="328">
        <v>83160</v>
      </c>
      <c r="H636" s="267">
        <v>363636</v>
      </c>
      <c r="I636" s="155"/>
    </row>
    <row r="637" spans="1:25" x14ac:dyDescent="0.25">
      <c r="A637" s="372"/>
      <c r="B637" s="494" t="s">
        <v>69</v>
      </c>
      <c r="C637" s="197">
        <v>7560</v>
      </c>
      <c r="D637" s="197">
        <v>3780</v>
      </c>
      <c r="E637" s="197">
        <v>13608</v>
      </c>
      <c r="F637" s="197">
        <v>24948</v>
      </c>
      <c r="G637" s="197">
        <v>43092</v>
      </c>
      <c r="H637" s="284">
        <v>92988</v>
      </c>
      <c r="I637" s="155"/>
    </row>
    <row r="638" spans="1:25" ht="14.4" thickBot="1" x14ac:dyDescent="0.3">
      <c r="A638" s="365"/>
      <c r="B638" s="295" t="s">
        <v>15</v>
      </c>
      <c r="C638" s="336">
        <v>134568</v>
      </c>
      <c r="D638" s="336">
        <v>82404</v>
      </c>
      <c r="E638" s="336">
        <v>68796</v>
      </c>
      <c r="F638" s="336">
        <v>44604</v>
      </c>
      <c r="G638" s="336">
        <v>126252</v>
      </c>
      <c r="H638" s="276">
        <v>456624</v>
      </c>
      <c r="I638" s="155"/>
    </row>
    <row r="639" spans="1:25" x14ac:dyDescent="0.25">
      <c r="A639" s="357" t="s">
        <v>6</v>
      </c>
      <c r="B639" s="493" t="s">
        <v>19</v>
      </c>
      <c r="C639" s="328">
        <v>122760</v>
      </c>
      <c r="D639" s="328">
        <v>42966</v>
      </c>
      <c r="E639" s="328">
        <v>38502</v>
      </c>
      <c r="F639" s="328">
        <v>18972</v>
      </c>
      <c r="G639" s="328">
        <v>27900</v>
      </c>
      <c r="H639" s="267">
        <v>251100</v>
      </c>
      <c r="I639" s="155"/>
    </row>
    <row r="640" spans="1:25" x14ac:dyDescent="0.25">
      <c r="A640" s="372"/>
      <c r="B640" s="494" t="s">
        <v>69</v>
      </c>
      <c r="C640" s="197">
        <v>10602</v>
      </c>
      <c r="D640" s="197">
        <v>6138</v>
      </c>
      <c r="E640" s="197">
        <v>8928</v>
      </c>
      <c r="F640" s="197">
        <v>19530</v>
      </c>
      <c r="G640" s="197">
        <v>14508</v>
      </c>
      <c r="H640" s="284">
        <v>59706</v>
      </c>
      <c r="I640" s="155"/>
    </row>
    <row r="641" spans="1:9" ht="14.4" thickBot="1" x14ac:dyDescent="0.3">
      <c r="A641" s="365"/>
      <c r="B641" s="295" t="s">
        <v>15</v>
      </c>
      <c r="C641" s="336">
        <v>133362</v>
      </c>
      <c r="D641" s="336">
        <v>49104</v>
      </c>
      <c r="E641" s="336">
        <v>47430</v>
      </c>
      <c r="F641" s="336">
        <v>38502</v>
      </c>
      <c r="G641" s="336">
        <v>42408</v>
      </c>
      <c r="H641" s="276">
        <v>310806</v>
      </c>
      <c r="I641" s="155"/>
    </row>
    <row r="642" spans="1:9" x14ac:dyDescent="0.25">
      <c r="A642" s="357" t="s">
        <v>7</v>
      </c>
      <c r="B642" s="493" t="s">
        <v>19</v>
      </c>
      <c r="C642" s="328">
        <v>31302</v>
      </c>
      <c r="D642" s="328">
        <v>34686</v>
      </c>
      <c r="E642" s="328">
        <v>28482</v>
      </c>
      <c r="F642" s="328">
        <v>19176</v>
      </c>
      <c r="G642" s="328">
        <v>19176</v>
      </c>
      <c r="H642" s="267">
        <v>132822</v>
      </c>
      <c r="I642" s="155"/>
    </row>
    <row r="643" spans="1:9" x14ac:dyDescent="0.25">
      <c r="A643" s="372"/>
      <c r="B643" s="494" t="s">
        <v>69</v>
      </c>
      <c r="C643" s="197">
        <v>5076</v>
      </c>
      <c r="D643" s="197">
        <v>5358</v>
      </c>
      <c r="E643" s="197">
        <v>7896</v>
      </c>
      <c r="F643" s="197">
        <v>20868</v>
      </c>
      <c r="G643" s="197">
        <v>11844</v>
      </c>
      <c r="H643" s="284">
        <v>51042</v>
      </c>
      <c r="I643" s="155"/>
    </row>
    <row r="644" spans="1:9" ht="14.4" thickBot="1" x14ac:dyDescent="0.3">
      <c r="A644" s="365"/>
      <c r="B644" s="295" t="s">
        <v>15</v>
      </c>
      <c r="C644" s="336">
        <v>36378</v>
      </c>
      <c r="D644" s="336">
        <v>40044</v>
      </c>
      <c r="E644" s="336">
        <v>36378</v>
      </c>
      <c r="F644" s="336">
        <v>40044</v>
      </c>
      <c r="G644" s="336">
        <v>31020</v>
      </c>
      <c r="H644" s="276">
        <v>183864</v>
      </c>
      <c r="I644" s="155"/>
    </row>
    <row r="645" spans="1:9" x14ac:dyDescent="0.25">
      <c r="A645" s="357" t="s">
        <v>8</v>
      </c>
      <c r="B645" s="493" t="s">
        <v>19</v>
      </c>
      <c r="C645" s="328">
        <v>61560</v>
      </c>
      <c r="D645" s="328">
        <v>26334</v>
      </c>
      <c r="E645" s="328">
        <v>25650</v>
      </c>
      <c r="F645" s="328">
        <v>17442</v>
      </c>
      <c r="G645" s="328">
        <v>11970</v>
      </c>
      <c r="H645" s="267">
        <v>142956</v>
      </c>
      <c r="I645" s="155"/>
    </row>
    <row r="646" spans="1:9" x14ac:dyDescent="0.25">
      <c r="A646" s="372"/>
      <c r="B646" s="494" t="s">
        <v>69</v>
      </c>
      <c r="C646" s="197">
        <v>5814</v>
      </c>
      <c r="D646" s="197">
        <v>5814</v>
      </c>
      <c r="E646" s="197">
        <v>9918</v>
      </c>
      <c r="F646" s="197">
        <v>16416</v>
      </c>
      <c r="G646" s="197">
        <v>7182</v>
      </c>
      <c r="H646" s="284">
        <v>45144</v>
      </c>
      <c r="I646" s="155"/>
    </row>
    <row r="647" spans="1:9" ht="14.4" thickBot="1" x14ac:dyDescent="0.3">
      <c r="A647" s="365"/>
      <c r="B647" s="295" t="s">
        <v>15</v>
      </c>
      <c r="C647" s="336">
        <v>67374</v>
      </c>
      <c r="D647" s="336">
        <v>32148</v>
      </c>
      <c r="E647" s="336">
        <v>35568</v>
      </c>
      <c r="F647" s="336">
        <v>33858</v>
      </c>
      <c r="G647" s="336">
        <v>19152</v>
      </c>
      <c r="H647" s="276">
        <v>188100</v>
      </c>
      <c r="I647" s="155"/>
    </row>
    <row r="648" spans="1:9" x14ac:dyDescent="0.25">
      <c r="A648" s="357" t="s">
        <v>153</v>
      </c>
      <c r="B648" s="493" t="s">
        <v>19</v>
      </c>
      <c r="C648" s="328">
        <v>18678</v>
      </c>
      <c r="D648" s="328">
        <v>17263</v>
      </c>
      <c r="E648" s="328">
        <v>26885</v>
      </c>
      <c r="F648" s="328">
        <v>13867</v>
      </c>
      <c r="G648" s="328">
        <v>10471</v>
      </c>
      <c r="H648" s="267">
        <v>87164</v>
      </c>
      <c r="I648" s="155"/>
    </row>
    <row r="649" spans="1:9" x14ac:dyDescent="0.25">
      <c r="A649" s="372"/>
      <c r="B649" s="494" t="s">
        <v>69</v>
      </c>
      <c r="C649" s="197">
        <v>7358</v>
      </c>
      <c r="D649" s="197">
        <v>5094</v>
      </c>
      <c r="E649" s="197">
        <v>9905</v>
      </c>
      <c r="F649" s="197">
        <v>15565</v>
      </c>
      <c r="G649" s="197">
        <v>11037</v>
      </c>
      <c r="H649" s="284">
        <v>48959</v>
      </c>
      <c r="I649" s="155"/>
    </row>
    <row r="650" spans="1:9" ht="14.4" thickBot="1" x14ac:dyDescent="0.3">
      <c r="A650" s="365"/>
      <c r="B650" s="295" t="s">
        <v>15</v>
      </c>
      <c r="C650" s="336">
        <v>26036</v>
      </c>
      <c r="D650" s="336">
        <v>22357</v>
      </c>
      <c r="E650" s="336">
        <v>36790</v>
      </c>
      <c r="F650" s="336">
        <v>29432</v>
      </c>
      <c r="G650" s="336">
        <v>21508</v>
      </c>
      <c r="H650" s="276">
        <v>136123</v>
      </c>
      <c r="I650" s="155"/>
    </row>
    <row r="651" spans="1:9" x14ac:dyDescent="0.25">
      <c r="A651" s="357" t="s">
        <v>10</v>
      </c>
      <c r="B651" s="493" t="s">
        <v>19</v>
      </c>
      <c r="C651" s="328">
        <v>27454</v>
      </c>
      <c r="D651" s="328">
        <v>6216</v>
      </c>
      <c r="E651" s="328">
        <v>10878</v>
      </c>
      <c r="F651" s="328">
        <v>7252</v>
      </c>
      <c r="G651" s="328">
        <v>11396</v>
      </c>
      <c r="H651" s="267">
        <v>63196</v>
      </c>
      <c r="I651" s="155"/>
    </row>
    <row r="652" spans="1:9" x14ac:dyDescent="0.25">
      <c r="A652" s="372"/>
      <c r="B652" s="494" t="s">
        <v>69</v>
      </c>
      <c r="C652" s="197">
        <v>518</v>
      </c>
      <c r="D652" s="197">
        <v>518</v>
      </c>
      <c r="E652" s="197">
        <v>2072</v>
      </c>
      <c r="F652" s="197">
        <v>8288</v>
      </c>
      <c r="G652" s="197">
        <v>2590</v>
      </c>
      <c r="H652" s="284">
        <v>13986</v>
      </c>
      <c r="I652" s="155"/>
    </row>
    <row r="653" spans="1:9" ht="14.4" thickBot="1" x14ac:dyDescent="0.3">
      <c r="A653" s="365"/>
      <c r="B653" s="295" t="s">
        <v>15</v>
      </c>
      <c r="C653" s="336">
        <v>27972</v>
      </c>
      <c r="D653" s="336">
        <v>6734</v>
      </c>
      <c r="E653" s="336">
        <v>12950</v>
      </c>
      <c r="F653" s="336">
        <v>15540</v>
      </c>
      <c r="G653" s="336">
        <v>13986</v>
      </c>
      <c r="H653" s="276">
        <v>77182</v>
      </c>
      <c r="I653" s="155"/>
    </row>
    <row r="654" spans="1:9" x14ac:dyDescent="0.25">
      <c r="A654" s="357" t="s">
        <v>11</v>
      </c>
      <c r="B654" s="493" t="s">
        <v>19</v>
      </c>
      <c r="C654" s="328">
        <v>17091</v>
      </c>
      <c r="D654" s="328">
        <v>13504</v>
      </c>
      <c r="E654" s="328">
        <v>12238</v>
      </c>
      <c r="F654" s="328">
        <v>8862</v>
      </c>
      <c r="G654" s="328">
        <v>6752</v>
      </c>
      <c r="H654" s="267">
        <v>58447</v>
      </c>
      <c r="I654" s="155"/>
    </row>
    <row r="655" spans="1:9" x14ac:dyDescent="0.25">
      <c r="A655" s="372"/>
      <c r="B655" s="494" t="s">
        <v>69</v>
      </c>
      <c r="C655" s="197">
        <v>1477</v>
      </c>
      <c r="D655" s="197">
        <v>1688</v>
      </c>
      <c r="E655" s="197">
        <v>3376</v>
      </c>
      <c r="F655" s="197">
        <v>8862</v>
      </c>
      <c r="G655" s="197">
        <v>8862</v>
      </c>
      <c r="H655" s="284">
        <v>24265</v>
      </c>
      <c r="I655" s="155"/>
    </row>
    <row r="656" spans="1:9" ht="14.4" thickBot="1" x14ac:dyDescent="0.3">
      <c r="A656" s="365"/>
      <c r="B656" s="295" t="s">
        <v>15</v>
      </c>
      <c r="C656" s="336">
        <v>18568</v>
      </c>
      <c r="D656" s="336">
        <v>15192</v>
      </c>
      <c r="E656" s="336">
        <v>15614</v>
      </c>
      <c r="F656" s="336">
        <v>17724</v>
      </c>
      <c r="G656" s="336">
        <v>15614</v>
      </c>
      <c r="H656" s="276">
        <v>82712</v>
      </c>
      <c r="I656" s="155"/>
    </row>
    <row r="657" spans="1:16" x14ac:dyDescent="0.25">
      <c r="A657" s="357" t="s">
        <v>12</v>
      </c>
      <c r="B657" s="493" t="s">
        <v>19</v>
      </c>
      <c r="C657" s="328">
        <v>11766</v>
      </c>
      <c r="D657" s="328">
        <v>2862</v>
      </c>
      <c r="E657" s="328">
        <v>6678</v>
      </c>
      <c r="F657" s="328">
        <v>4452</v>
      </c>
      <c r="G657" s="328">
        <v>8586</v>
      </c>
      <c r="H657" s="267">
        <v>34344</v>
      </c>
      <c r="I657" s="155"/>
    </row>
    <row r="658" spans="1:16" x14ac:dyDescent="0.25">
      <c r="A658" s="372"/>
      <c r="B658" s="494" t="s">
        <v>69</v>
      </c>
      <c r="C658" s="197">
        <v>636</v>
      </c>
      <c r="D658" s="197">
        <v>318</v>
      </c>
      <c r="E658" s="197">
        <v>2226</v>
      </c>
      <c r="F658" s="197">
        <v>7314</v>
      </c>
      <c r="G658" s="197">
        <v>6678</v>
      </c>
      <c r="H658" s="284">
        <v>17172</v>
      </c>
      <c r="I658" s="155"/>
    </row>
    <row r="659" spans="1:16" ht="14.4" thickBot="1" x14ac:dyDescent="0.3">
      <c r="A659" s="365"/>
      <c r="B659" s="295" t="s">
        <v>15</v>
      </c>
      <c r="C659" s="336">
        <v>12402</v>
      </c>
      <c r="D659" s="336">
        <v>3180</v>
      </c>
      <c r="E659" s="336">
        <v>8904</v>
      </c>
      <c r="F659" s="336">
        <v>11766</v>
      </c>
      <c r="G659" s="336">
        <v>15264</v>
      </c>
      <c r="H659" s="276">
        <v>51516</v>
      </c>
      <c r="I659" s="155"/>
    </row>
    <row r="660" spans="1:16" x14ac:dyDescent="0.25">
      <c r="A660" s="357" t="s">
        <v>13</v>
      </c>
      <c r="B660" s="493" t="s">
        <v>19</v>
      </c>
      <c r="C660" s="328">
        <v>4674</v>
      </c>
      <c r="D660" s="328">
        <v>3690</v>
      </c>
      <c r="E660" s="328">
        <v>1476</v>
      </c>
      <c r="F660" s="328">
        <v>2706</v>
      </c>
      <c r="G660" s="328">
        <v>1476</v>
      </c>
      <c r="H660" s="267">
        <v>14022</v>
      </c>
      <c r="I660" s="155"/>
    </row>
    <row r="661" spans="1:16" x14ac:dyDescent="0.25">
      <c r="A661" s="372"/>
      <c r="B661" s="494" t="s">
        <v>69</v>
      </c>
      <c r="C661" s="197">
        <v>738</v>
      </c>
      <c r="D661" s="197">
        <v>246</v>
      </c>
      <c r="E661" s="197">
        <v>984</v>
      </c>
      <c r="F661" s="197">
        <v>4428</v>
      </c>
      <c r="G661" s="197">
        <v>2214</v>
      </c>
      <c r="H661" s="284">
        <v>8610</v>
      </c>
      <c r="I661" s="155"/>
    </row>
    <row r="662" spans="1:16" ht="14.4" thickBot="1" x14ac:dyDescent="0.3">
      <c r="A662" s="365"/>
      <c r="B662" s="295" t="s">
        <v>15</v>
      </c>
      <c r="C662" s="336">
        <v>5412</v>
      </c>
      <c r="D662" s="336">
        <v>3936</v>
      </c>
      <c r="E662" s="336">
        <v>2460</v>
      </c>
      <c r="F662" s="336">
        <v>7134</v>
      </c>
      <c r="G662" s="336">
        <v>3690</v>
      </c>
      <c r="H662" s="276">
        <v>22632</v>
      </c>
      <c r="I662" s="155"/>
    </row>
    <row r="663" spans="1:16" x14ac:dyDescent="0.25">
      <c r="A663" s="357" t="s">
        <v>14</v>
      </c>
      <c r="B663" s="493" t="s">
        <v>19</v>
      </c>
      <c r="C663" s="328">
        <v>1232</v>
      </c>
      <c r="D663" s="328">
        <v>532</v>
      </c>
      <c r="E663" s="328">
        <v>532</v>
      </c>
      <c r="F663" s="328">
        <v>196</v>
      </c>
      <c r="G663" s="328">
        <v>56</v>
      </c>
      <c r="H663" s="267">
        <v>2548</v>
      </c>
      <c r="I663" s="155"/>
    </row>
    <row r="664" spans="1:16" x14ac:dyDescent="0.25">
      <c r="A664" s="372"/>
      <c r="B664" s="494" t="s">
        <v>69</v>
      </c>
      <c r="C664" s="197">
        <v>56</v>
      </c>
      <c r="D664" s="197">
        <v>112</v>
      </c>
      <c r="E664" s="197">
        <v>504</v>
      </c>
      <c r="F664" s="197">
        <v>168</v>
      </c>
      <c r="G664" s="197">
        <v>84</v>
      </c>
      <c r="H664" s="284">
        <v>924</v>
      </c>
      <c r="I664" s="155"/>
    </row>
    <row r="665" spans="1:16" ht="14.4" thickBot="1" x14ac:dyDescent="0.3">
      <c r="A665" s="365"/>
      <c r="B665" s="295" t="s">
        <v>15</v>
      </c>
      <c r="C665" s="336">
        <v>1288</v>
      </c>
      <c r="D665" s="336">
        <v>644</v>
      </c>
      <c r="E665" s="336">
        <v>1036</v>
      </c>
      <c r="F665" s="336">
        <v>364</v>
      </c>
      <c r="G665" s="336">
        <v>140</v>
      </c>
      <c r="H665" s="276">
        <v>3472</v>
      </c>
      <c r="I665" s="155"/>
    </row>
    <row r="666" spans="1:16" x14ac:dyDescent="0.25">
      <c r="A666" s="357" t="s">
        <v>15</v>
      </c>
      <c r="B666" s="493" t="s">
        <v>19</v>
      </c>
      <c r="C666" s="266">
        <v>487831</v>
      </c>
      <c r="D666" s="266">
        <v>273075</v>
      </c>
      <c r="E666" s="266">
        <v>245581</v>
      </c>
      <c r="F666" s="266">
        <v>130489</v>
      </c>
      <c r="G666" s="266">
        <v>210654</v>
      </c>
      <c r="H666" s="267">
        <v>1347630</v>
      </c>
      <c r="I666" s="155"/>
    </row>
    <row r="667" spans="1:16" x14ac:dyDescent="0.25">
      <c r="A667" s="372"/>
      <c r="B667" s="494" t="s">
        <v>69</v>
      </c>
      <c r="C667" s="283">
        <v>41463</v>
      </c>
      <c r="D667" s="283">
        <v>33950</v>
      </c>
      <c r="E667" s="283">
        <v>67150</v>
      </c>
      <c r="F667" s="283">
        <v>139004</v>
      </c>
      <c r="G667" s="283">
        <v>125185</v>
      </c>
      <c r="H667" s="284">
        <v>406752</v>
      </c>
      <c r="I667" s="155"/>
    </row>
    <row r="668" spans="1:16" ht="14.4" thickBot="1" x14ac:dyDescent="0.3">
      <c r="A668" s="365"/>
      <c r="B668" s="295" t="s">
        <v>15</v>
      </c>
      <c r="C668" s="275">
        <v>529294</v>
      </c>
      <c r="D668" s="275">
        <v>307025</v>
      </c>
      <c r="E668" s="275">
        <v>312731</v>
      </c>
      <c r="F668" s="275">
        <v>269493</v>
      </c>
      <c r="G668" s="275">
        <v>335839</v>
      </c>
      <c r="H668" s="276">
        <v>1754382</v>
      </c>
      <c r="I668" s="155"/>
    </row>
    <row r="669" spans="1:16" x14ac:dyDescent="0.25">
      <c r="C669" s="155"/>
      <c r="D669" s="155"/>
      <c r="E669" s="155"/>
      <c r="F669" s="155"/>
      <c r="G669" s="155"/>
      <c r="H669" s="155"/>
      <c r="K669" s="155"/>
      <c r="L669" s="155"/>
      <c r="M669" s="155"/>
      <c r="N669" s="155"/>
      <c r="O669" s="155"/>
      <c r="P669" s="155"/>
    </row>
    <row r="670" spans="1:16" x14ac:dyDescent="0.25">
      <c r="C670" s="155"/>
      <c r="D670" s="155"/>
      <c r="E670" s="155"/>
      <c r="F670" s="155"/>
      <c r="G670" s="155"/>
      <c r="H670" s="155"/>
      <c r="K670" s="155"/>
      <c r="L670" s="155"/>
      <c r="M670" s="155"/>
      <c r="N670" s="155"/>
      <c r="O670" s="155"/>
      <c r="P670" s="155"/>
    </row>
    <row r="671" spans="1:16" x14ac:dyDescent="0.25">
      <c r="C671" s="155"/>
      <c r="D671" s="155"/>
      <c r="E671" s="155"/>
      <c r="F671" s="155"/>
      <c r="G671" s="155"/>
      <c r="H671" s="155"/>
      <c r="K671" s="155"/>
      <c r="L671" s="155"/>
      <c r="M671" s="155"/>
      <c r="N671" s="155"/>
      <c r="O671" s="155"/>
      <c r="P671" s="155"/>
    </row>
    <row r="672" spans="1:16" ht="18.75" customHeight="1" x14ac:dyDescent="0.25">
      <c r="A672" s="211" t="s">
        <v>156</v>
      </c>
      <c r="B672" s="211"/>
      <c r="C672" s="211"/>
      <c r="D672" s="211"/>
      <c r="E672" s="211"/>
      <c r="F672" s="211"/>
      <c r="G672" s="211"/>
      <c r="H672" s="211"/>
      <c r="I672" s="398"/>
    </row>
    <row r="673" spans="1:9" ht="16.2" thickBot="1" x14ac:dyDescent="0.3">
      <c r="A673" s="143">
        <v>20</v>
      </c>
      <c r="B673" s="213"/>
      <c r="C673" s="416"/>
      <c r="D673" s="416"/>
      <c r="E673" s="416"/>
      <c r="F673" s="416"/>
      <c r="G673" s="416"/>
      <c r="H673" s="416"/>
      <c r="I673" s="416"/>
    </row>
    <row r="674" spans="1:9" ht="14.4" thickBot="1" x14ac:dyDescent="0.3">
      <c r="A674" s="490" t="s">
        <v>2</v>
      </c>
      <c r="B674" s="490" t="s">
        <v>3</v>
      </c>
      <c r="C674" s="491" t="s">
        <v>65</v>
      </c>
      <c r="D674" s="491" t="s">
        <v>66</v>
      </c>
      <c r="E674" s="491" t="s">
        <v>47</v>
      </c>
      <c r="F674" s="491" t="s">
        <v>120</v>
      </c>
      <c r="G674" s="491" t="s">
        <v>121</v>
      </c>
      <c r="H674" s="492" t="s">
        <v>15</v>
      </c>
    </row>
    <row r="675" spans="1:9" x14ac:dyDescent="0.25">
      <c r="A675" s="357" t="s">
        <v>84</v>
      </c>
      <c r="B675" s="495" t="s">
        <v>157</v>
      </c>
      <c r="C675" s="328">
        <v>90124</v>
      </c>
      <c r="D675" s="496">
        <v>19761</v>
      </c>
      <c r="E675" s="328">
        <v>835</v>
      </c>
      <c r="F675" s="328">
        <v>0</v>
      </c>
      <c r="G675" s="497">
        <v>0</v>
      </c>
      <c r="H675" s="267">
        <v>110720</v>
      </c>
      <c r="I675" s="23"/>
    </row>
    <row r="676" spans="1:9" x14ac:dyDescent="0.25">
      <c r="A676" s="372"/>
      <c r="B676" s="498" t="s">
        <v>158</v>
      </c>
      <c r="C676" s="197">
        <v>6972</v>
      </c>
      <c r="D676" s="499">
        <v>1775</v>
      </c>
      <c r="E676" s="197">
        <v>342</v>
      </c>
      <c r="F676" s="197">
        <v>0</v>
      </c>
      <c r="G676" s="500">
        <v>0</v>
      </c>
      <c r="H676" s="284">
        <v>9089</v>
      </c>
      <c r="I676" s="23"/>
    </row>
    <row r="677" spans="1:9" ht="14.4" thickBot="1" x14ac:dyDescent="0.3">
      <c r="A677" s="365"/>
      <c r="B677" s="501" t="s">
        <v>15</v>
      </c>
      <c r="C677" s="336">
        <v>97096</v>
      </c>
      <c r="D677" s="502">
        <v>21536</v>
      </c>
      <c r="E677" s="336">
        <v>1177</v>
      </c>
      <c r="F677" s="336">
        <v>0</v>
      </c>
      <c r="G677" s="503">
        <v>0</v>
      </c>
      <c r="H677" s="276">
        <v>119809</v>
      </c>
      <c r="I677" s="23"/>
    </row>
    <row r="678" spans="1:9" x14ac:dyDescent="0.25">
      <c r="A678" s="357" t="s">
        <v>87</v>
      </c>
      <c r="B678" s="495" t="s">
        <v>157</v>
      </c>
      <c r="C678" s="328">
        <v>40752</v>
      </c>
      <c r="D678" s="496">
        <v>31732</v>
      </c>
      <c r="E678" s="328">
        <v>5626</v>
      </c>
      <c r="F678" s="328">
        <v>0</v>
      </c>
      <c r="G678" s="497">
        <v>0</v>
      </c>
      <c r="H678" s="267">
        <v>78110</v>
      </c>
      <c r="I678" s="23"/>
    </row>
    <row r="679" spans="1:9" x14ac:dyDescent="0.25">
      <c r="A679" s="372"/>
      <c r="B679" s="498" t="s">
        <v>158</v>
      </c>
      <c r="C679" s="197">
        <v>4908</v>
      </c>
      <c r="D679" s="499">
        <v>7053</v>
      </c>
      <c r="E679" s="197">
        <v>2492</v>
      </c>
      <c r="F679" s="197">
        <v>660</v>
      </c>
      <c r="G679" s="500">
        <v>0</v>
      </c>
      <c r="H679" s="284">
        <v>15113</v>
      </c>
      <c r="I679" s="23"/>
    </row>
    <row r="680" spans="1:9" ht="14.4" thickBot="1" x14ac:dyDescent="0.3">
      <c r="A680" s="365"/>
      <c r="B680" s="501" t="s">
        <v>15</v>
      </c>
      <c r="C680" s="336">
        <v>45660</v>
      </c>
      <c r="D680" s="502">
        <v>38785</v>
      </c>
      <c r="E680" s="336">
        <v>8118</v>
      </c>
      <c r="F680" s="336">
        <v>660</v>
      </c>
      <c r="G680" s="503">
        <v>0</v>
      </c>
      <c r="H680" s="276">
        <v>93223</v>
      </c>
      <c r="I680" s="23"/>
    </row>
    <row r="681" spans="1:9" x14ac:dyDescent="0.25">
      <c r="A681" s="357" t="s">
        <v>88</v>
      </c>
      <c r="B681" s="495" t="s">
        <v>157</v>
      </c>
      <c r="C681" s="328">
        <v>111449</v>
      </c>
      <c r="D681" s="496">
        <v>84537</v>
      </c>
      <c r="E681" s="328">
        <v>198623</v>
      </c>
      <c r="F681" s="328">
        <v>17304</v>
      </c>
      <c r="G681" s="497">
        <v>11780</v>
      </c>
      <c r="H681" s="267">
        <v>423693</v>
      </c>
      <c r="I681" s="23"/>
    </row>
    <row r="682" spans="1:9" x14ac:dyDescent="0.25">
      <c r="A682" s="372"/>
      <c r="B682" s="498" t="s">
        <v>158</v>
      </c>
      <c r="C682" s="197">
        <v>13233</v>
      </c>
      <c r="D682" s="499">
        <v>19517</v>
      </c>
      <c r="E682" s="197">
        <v>172617</v>
      </c>
      <c r="F682" s="197">
        <v>29375</v>
      </c>
      <c r="G682" s="500">
        <v>36388</v>
      </c>
      <c r="H682" s="284">
        <v>271130</v>
      </c>
      <c r="I682" s="23"/>
    </row>
    <row r="683" spans="1:9" ht="14.4" thickBot="1" x14ac:dyDescent="0.3">
      <c r="A683" s="365"/>
      <c r="B683" s="501" t="s">
        <v>15</v>
      </c>
      <c r="C683" s="336">
        <v>124682</v>
      </c>
      <c r="D683" s="502">
        <v>104054</v>
      </c>
      <c r="E683" s="336">
        <v>371240</v>
      </c>
      <c r="F683" s="336">
        <v>46679</v>
      </c>
      <c r="G683" s="503">
        <v>48168</v>
      </c>
      <c r="H683" s="276">
        <v>694823</v>
      </c>
      <c r="I683" s="23"/>
    </row>
    <row r="684" spans="1:9" x14ac:dyDescent="0.25">
      <c r="A684" s="357" t="s">
        <v>89</v>
      </c>
      <c r="B684" s="495" t="s">
        <v>157</v>
      </c>
      <c r="C684" s="328">
        <v>156958</v>
      </c>
      <c r="D684" s="496">
        <v>99900</v>
      </c>
      <c r="E684" s="328">
        <v>99161</v>
      </c>
      <c r="F684" s="328">
        <v>30949</v>
      </c>
      <c r="G684" s="497">
        <v>64270</v>
      </c>
      <c r="H684" s="267">
        <v>451238</v>
      </c>
      <c r="I684" s="23"/>
    </row>
    <row r="685" spans="1:9" x14ac:dyDescent="0.25">
      <c r="A685" s="372"/>
      <c r="B685" s="498" t="s">
        <v>158</v>
      </c>
      <c r="C685" s="197">
        <v>15580</v>
      </c>
      <c r="D685" s="499">
        <v>14758</v>
      </c>
      <c r="E685" s="197">
        <v>50957</v>
      </c>
      <c r="F685" s="197">
        <v>40506</v>
      </c>
      <c r="G685" s="500">
        <v>103909</v>
      </c>
      <c r="H685" s="284">
        <v>225710</v>
      </c>
      <c r="I685" s="23"/>
    </row>
    <row r="686" spans="1:9" ht="14.4" thickBot="1" x14ac:dyDescent="0.3">
      <c r="A686" s="365"/>
      <c r="B686" s="501" t="s">
        <v>15</v>
      </c>
      <c r="C686" s="336">
        <v>172538</v>
      </c>
      <c r="D686" s="502">
        <v>114658</v>
      </c>
      <c r="E686" s="336">
        <v>150118</v>
      </c>
      <c r="F686" s="336">
        <v>71455</v>
      </c>
      <c r="G686" s="503">
        <v>168179</v>
      </c>
      <c r="H686" s="276">
        <v>676948</v>
      </c>
      <c r="I686" s="23"/>
    </row>
    <row r="687" spans="1:9" x14ac:dyDescent="0.25">
      <c r="A687" s="357" t="s">
        <v>90</v>
      </c>
      <c r="B687" s="495" t="s">
        <v>157</v>
      </c>
      <c r="C687" s="328">
        <v>202382</v>
      </c>
      <c r="D687" s="496">
        <v>99314</v>
      </c>
      <c r="E687" s="328">
        <v>81475</v>
      </c>
      <c r="F687" s="328">
        <v>36673</v>
      </c>
      <c r="G687" s="497">
        <v>54984</v>
      </c>
      <c r="H687" s="267">
        <v>474828</v>
      </c>
      <c r="I687" s="23"/>
    </row>
    <row r="688" spans="1:9" x14ac:dyDescent="0.25">
      <c r="A688" s="372"/>
      <c r="B688" s="498" t="s">
        <v>158</v>
      </c>
      <c r="C688" s="197">
        <v>18996</v>
      </c>
      <c r="D688" s="499">
        <v>14092</v>
      </c>
      <c r="E688" s="197">
        <v>29025</v>
      </c>
      <c r="F688" s="197">
        <v>46280</v>
      </c>
      <c r="G688" s="500">
        <v>72773</v>
      </c>
      <c r="H688" s="284">
        <v>181166</v>
      </c>
      <c r="I688" s="23"/>
    </row>
    <row r="689" spans="1:9" ht="14.4" thickBot="1" x14ac:dyDescent="0.3">
      <c r="A689" s="365"/>
      <c r="B689" s="501" t="s">
        <v>15</v>
      </c>
      <c r="C689" s="336">
        <v>221378</v>
      </c>
      <c r="D689" s="502">
        <v>113406</v>
      </c>
      <c r="E689" s="336">
        <v>110500</v>
      </c>
      <c r="F689" s="336">
        <v>82953</v>
      </c>
      <c r="G689" s="503">
        <v>127757</v>
      </c>
      <c r="H689" s="276">
        <v>655994</v>
      </c>
      <c r="I689" s="23"/>
    </row>
    <row r="690" spans="1:9" x14ac:dyDescent="0.25">
      <c r="A690" s="357" t="s">
        <v>91</v>
      </c>
      <c r="B690" s="495" t="s">
        <v>157</v>
      </c>
      <c r="C690" s="328">
        <v>218025</v>
      </c>
      <c r="D690" s="496">
        <v>132667</v>
      </c>
      <c r="E690" s="328">
        <v>75142</v>
      </c>
      <c r="F690" s="328">
        <v>36975</v>
      </c>
      <c r="G690" s="497">
        <v>61348</v>
      </c>
      <c r="H690" s="267">
        <v>524157</v>
      </c>
      <c r="I690" s="23"/>
    </row>
    <row r="691" spans="1:9" x14ac:dyDescent="0.25">
      <c r="A691" s="372"/>
      <c r="B691" s="498" t="s">
        <v>158</v>
      </c>
      <c r="C691" s="197">
        <v>21844</v>
      </c>
      <c r="D691" s="499">
        <v>16388</v>
      </c>
      <c r="E691" s="197">
        <v>23040</v>
      </c>
      <c r="F691" s="197">
        <v>44674</v>
      </c>
      <c r="G691" s="500">
        <v>54999</v>
      </c>
      <c r="H691" s="284">
        <v>160945</v>
      </c>
      <c r="I691" s="23"/>
    </row>
    <row r="692" spans="1:9" ht="14.4" thickBot="1" x14ac:dyDescent="0.3">
      <c r="A692" s="365"/>
      <c r="B692" s="501" t="s">
        <v>15</v>
      </c>
      <c r="C692" s="336">
        <v>239869</v>
      </c>
      <c r="D692" s="502">
        <v>149055</v>
      </c>
      <c r="E692" s="336">
        <v>98182</v>
      </c>
      <c r="F692" s="336">
        <v>81649</v>
      </c>
      <c r="G692" s="503">
        <v>116347</v>
      </c>
      <c r="H692" s="276">
        <v>685102</v>
      </c>
      <c r="I692" s="23"/>
    </row>
    <row r="693" spans="1:9" x14ac:dyDescent="0.25">
      <c r="A693" s="357" t="s">
        <v>92</v>
      </c>
      <c r="B693" s="495" t="s">
        <v>157</v>
      </c>
      <c r="C693" s="328">
        <v>195779</v>
      </c>
      <c r="D693" s="496">
        <v>115034</v>
      </c>
      <c r="E693" s="328">
        <v>90542</v>
      </c>
      <c r="F693" s="328">
        <v>41212</v>
      </c>
      <c r="G693" s="497">
        <v>57368</v>
      </c>
      <c r="H693" s="267">
        <v>499935</v>
      </c>
      <c r="I693" s="23"/>
    </row>
    <row r="694" spans="1:9" x14ac:dyDescent="0.25">
      <c r="A694" s="372"/>
      <c r="B694" s="498" t="s">
        <v>158</v>
      </c>
      <c r="C694" s="197">
        <v>19142</v>
      </c>
      <c r="D694" s="499">
        <v>12613</v>
      </c>
      <c r="E694" s="197">
        <v>21524</v>
      </c>
      <c r="F694" s="197">
        <v>42416</v>
      </c>
      <c r="G694" s="500">
        <v>35606</v>
      </c>
      <c r="H694" s="284">
        <v>131301</v>
      </c>
      <c r="I694" s="23"/>
    </row>
    <row r="695" spans="1:9" ht="14.4" thickBot="1" x14ac:dyDescent="0.3">
      <c r="A695" s="365"/>
      <c r="B695" s="501" t="s">
        <v>15</v>
      </c>
      <c r="C695" s="336">
        <v>214921</v>
      </c>
      <c r="D695" s="502">
        <v>127647</v>
      </c>
      <c r="E695" s="336">
        <v>112066</v>
      </c>
      <c r="F695" s="336">
        <v>83628</v>
      </c>
      <c r="G695" s="503">
        <v>92974</v>
      </c>
      <c r="H695" s="276">
        <v>631236</v>
      </c>
      <c r="I695" s="23"/>
    </row>
    <row r="696" spans="1:9" x14ac:dyDescent="0.25">
      <c r="A696" s="357" t="s">
        <v>93</v>
      </c>
      <c r="B696" s="495" t="s">
        <v>157</v>
      </c>
      <c r="C696" s="328">
        <v>182194</v>
      </c>
      <c r="D696" s="496">
        <v>90495</v>
      </c>
      <c r="E696" s="328">
        <v>73213</v>
      </c>
      <c r="F696" s="328">
        <v>45616</v>
      </c>
      <c r="G696" s="497">
        <v>76766</v>
      </c>
      <c r="H696" s="267">
        <v>468284</v>
      </c>
      <c r="I696" s="23"/>
    </row>
    <row r="697" spans="1:9" x14ac:dyDescent="0.25">
      <c r="A697" s="372"/>
      <c r="B697" s="498" t="s">
        <v>158</v>
      </c>
      <c r="C697" s="197">
        <v>18733</v>
      </c>
      <c r="D697" s="499">
        <v>10215</v>
      </c>
      <c r="E697" s="197">
        <v>18540</v>
      </c>
      <c r="F697" s="197">
        <v>37065</v>
      </c>
      <c r="G697" s="500">
        <v>27726</v>
      </c>
      <c r="H697" s="284">
        <v>112279</v>
      </c>
      <c r="I697" s="23"/>
    </row>
    <row r="698" spans="1:9" ht="14.4" thickBot="1" x14ac:dyDescent="0.3">
      <c r="A698" s="365"/>
      <c r="B698" s="501" t="s">
        <v>15</v>
      </c>
      <c r="C698" s="336">
        <v>200927</v>
      </c>
      <c r="D698" s="502">
        <v>100710</v>
      </c>
      <c r="E698" s="336">
        <v>91753</v>
      </c>
      <c r="F698" s="336">
        <v>82681</v>
      </c>
      <c r="G698" s="503">
        <v>104492</v>
      </c>
      <c r="H698" s="276">
        <v>580563</v>
      </c>
      <c r="I698" s="23"/>
    </row>
    <row r="699" spans="1:9" x14ac:dyDescent="0.25">
      <c r="A699" s="357" t="s">
        <v>32</v>
      </c>
      <c r="B699" s="495" t="s">
        <v>157</v>
      </c>
      <c r="C699" s="328">
        <v>167632</v>
      </c>
      <c r="D699" s="496">
        <v>68678</v>
      </c>
      <c r="E699" s="328">
        <v>58959</v>
      </c>
      <c r="F699" s="328">
        <v>46430</v>
      </c>
      <c r="G699" s="497">
        <v>59113</v>
      </c>
      <c r="H699" s="267">
        <v>400812</v>
      </c>
      <c r="I699" s="23"/>
    </row>
    <row r="700" spans="1:9" x14ac:dyDescent="0.25">
      <c r="A700" s="372"/>
      <c r="B700" s="498" t="s">
        <v>158</v>
      </c>
      <c r="C700" s="197">
        <v>10452</v>
      </c>
      <c r="D700" s="499">
        <v>5395</v>
      </c>
      <c r="E700" s="197">
        <v>6636</v>
      </c>
      <c r="F700" s="197">
        <v>34193</v>
      </c>
      <c r="G700" s="500">
        <v>21390</v>
      </c>
      <c r="H700" s="284">
        <v>78066</v>
      </c>
      <c r="I700" s="23"/>
    </row>
    <row r="701" spans="1:9" ht="14.4" thickBot="1" x14ac:dyDescent="0.3">
      <c r="A701" s="365"/>
      <c r="B701" s="501" t="s">
        <v>15</v>
      </c>
      <c r="C701" s="336">
        <v>178084</v>
      </c>
      <c r="D701" s="502">
        <v>74073</v>
      </c>
      <c r="E701" s="336">
        <v>65595</v>
      </c>
      <c r="F701" s="336">
        <v>80623</v>
      </c>
      <c r="G701" s="503">
        <v>80503</v>
      </c>
      <c r="H701" s="276">
        <v>478878</v>
      </c>
      <c r="I701" s="23"/>
    </row>
    <row r="702" spans="1:9" x14ac:dyDescent="0.25">
      <c r="A702" s="357" t="s">
        <v>33</v>
      </c>
      <c r="B702" s="495" t="s">
        <v>157</v>
      </c>
      <c r="C702" s="328">
        <v>102319</v>
      </c>
      <c r="D702" s="496">
        <v>43877</v>
      </c>
      <c r="E702" s="328">
        <v>31575</v>
      </c>
      <c r="F702" s="328">
        <v>29931</v>
      </c>
      <c r="G702" s="497">
        <v>42251</v>
      </c>
      <c r="H702" s="267">
        <v>249953</v>
      </c>
      <c r="I702" s="23"/>
    </row>
    <row r="703" spans="1:9" x14ac:dyDescent="0.25">
      <c r="A703" s="372"/>
      <c r="B703" s="498" t="s">
        <v>158</v>
      </c>
      <c r="C703" s="197">
        <v>7774</v>
      </c>
      <c r="D703" s="499">
        <v>2242</v>
      </c>
      <c r="E703" s="197">
        <v>3429</v>
      </c>
      <c r="F703" s="197">
        <v>11835</v>
      </c>
      <c r="G703" s="500">
        <v>7349</v>
      </c>
      <c r="H703" s="284">
        <v>32629</v>
      </c>
      <c r="I703" s="23"/>
    </row>
    <row r="704" spans="1:9" ht="14.4" thickBot="1" x14ac:dyDescent="0.3">
      <c r="A704" s="365"/>
      <c r="B704" s="501" t="s">
        <v>15</v>
      </c>
      <c r="C704" s="336">
        <v>110093</v>
      </c>
      <c r="D704" s="502">
        <v>46119</v>
      </c>
      <c r="E704" s="336">
        <v>35004</v>
      </c>
      <c r="F704" s="336">
        <v>41766</v>
      </c>
      <c r="G704" s="503">
        <v>49600</v>
      </c>
      <c r="H704" s="276">
        <v>282582</v>
      </c>
      <c r="I704" s="23"/>
    </row>
    <row r="705" spans="1:14" x14ac:dyDescent="0.25">
      <c r="A705" s="357" t="s">
        <v>34</v>
      </c>
      <c r="B705" s="495" t="s">
        <v>157</v>
      </c>
      <c r="C705" s="328">
        <v>61472</v>
      </c>
      <c r="D705" s="496">
        <v>15138</v>
      </c>
      <c r="E705" s="328">
        <v>11360</v>
      </c>
      <c r="F705" s="328">
        <v>5367</v>
      </c>
      <c r="G705" s="497">
        <v>9955</v>
      </c>
      <c r="H705" s="267">
        <v>103292</v>
      </c>
      <c r="I705" s="23"/>
    </row>
    <row r="706" spans="1:14" x14ac:dyDescent="0.25">
      <c r="A706" s="372"/>
      <c r="B706" s="498" t="s">
        <v>158</v>
      </c>
      <c r="C706" s="197">
        <v>3458</v>
      </c>
      <c r="D706" s="499">
        <v>0</v>
      </c>
      <c r="E706" s="197">
        <v>318</v>
      </c>
      <c r="F706" s="197">
        <v>1098</v>
      </c>
      <c r="G706" s="500">
        <v>0</v>
      </c>
      <c r="H706" s="284">
        <v>4874</v>
      </c>
      <c r="I706" s="23"/>
    </row>
    <row r="707" spans="1:14" ht="14.4" thickBot="1" x14ac:dyDescent="0.3">
      <c r="A707" s="365"/>
      <c r="B707" s="501" t="s">
        <v>15</v>
      </c>
      <c r="C707" s="336">
        <v>64930</v>
      </c>
      <c r="D707" s="502">
        <v>15138</v>
      </c>
      <c r="E707" s="336">
        <v>11678</v>
      </c>
      <c r="F707" s="336">
        <v>6465</v>
      </c>
      <c r="G707" s="503">
        <v>9955</v>
      </c>
      <c r="H707" s="276">
        <v>108166</v>
      </c>
      <c r="I707" s="23"/>
    </row>
    <row r="708" spans="1:14" x14ac:dyDescent="0.25">
      <c r="A708" s="357" t="s">
        <v>159</v>
      </c>
      <c r="B708" s="495" t="s">
        <v>157</v>
      </c>
      <c r="C708" s="328">
        <v>57359</v>
      </c>
      <c r="D708" s="496">
        <v>8141</v>
      </c>
      <c r="E708" s="328">
        <v>5159</v>
      </c>
      <c r="F708" s="328">
        <v>689</v>
      </c>
      <c r="G708" s="497">
        <v>4091</v>
      </c>
      <c r="H708" s="267">
        <v>75439</v>
      </c>
      <c r="I708" s="23"/>
    </row>
    <row r="709" spans="1:14" x14ac:dyDescent="0.25">
      <c r="A709" s="372"/>
      <c r="B709" s="498" t="s">
        <v>158</v>
      </c>
      <c r="C709" s="197">
        <v>1581</v>
      </c>
      <c r="D709" s="499">
        <v>558</v>
      </c>
      <c r="E709" s="197">
        <v>0</v>
      </c>
      <c r="F709" s="197">
        <v>0</v>
      </c>
      <c r="G709" s="500">
        <v>0</v>
      </c>
      <c r="H709" s="284">
        <v>2139</v>
      </c>
      <c r="I709" s="23"/>
    </row>
    <row r="710" spans="1:14" ht="14.4" thickBot="1" x14ac:dyDescent="0.3">
      <c r="A710" s="365"/>
      <c r="B710" s="501" t="s">
        <v>15</v>
      </c>
      <c r="C710" s="336">
        <v>58940</v>
      </c>
      <c r="D710" s="502">
        <v>8699</v>
      </c>
      <c r="E710" s="336">
        <v>5159</v>
      </c>
      <c r="F710" s="336">
        <v>689</v>
      </c>
      <c r="G710" s="503">
        <v>4091</v>
      </c>
      <c r="H710" s="276">
        <v>77578</v>
      </c>
      <c r="I710" s="23"/>
    </row>
    <row r="711" spans="1:14" x14ac:dyDescent="0.25">
      <c r="A711" s="357" t="s">
        <v>15</v>
      </c>
      <c r="B711" s="495" t="s">
        <v>157</v>
      </c>
      <c r="C711" s="266">
        <v>1586445</v>
      </c>
      <c r="D711" s="504">
        <v>809274</v>
      </c>
      <c r="E711" s="266">
        <v>731670</v>
      </c>
      <c r="F711" s="266">
        <v>291146</v>
      </c>
      <c r="G711" s="505">
        <v>441926</v>
      </c>
      <c r="H711" s="267">
        <v>3860461</v>
      </c>
      <c r="I711" s="23"/>
    </row>
    <row r="712" spans="1:14" x14ac:dyDescent="0.25">
      <c r="A712" s="372"/>
      <c r="B712" s="498" t="s">
        <v>158</v>
      </c>
      <c r="C712" s="283">
        <v>142673</v>
      </c>
      <c r="D712" s="506">
        <v>104606</v>
      </c>
      <c r="E712" s="283">
        <v>328920</v>
      </c>
      <c r="F712" s="283">
        <v>288102</v>
      </c>
      <c r="G712" s="507">
        <v>360140</v>
      </c>
      <c r="H712" s="284">
        <v>1224441</v>
      </c>
      <c r="I712" s="23"/>
    </row>
    <row r="713" spans="1:14" ht="14.4" thickBot="1" x14ac:dyDescent="0.3">
      <c r="A713" s="365"/>
      <c r="B713" s="501" t="s">
        <v>15</v>
      </c>
      <c r="C713" s="275">
        <v>1729118</v>
      </c>
      <c r="D713" s="508">
        <v>913880</v>
      </c>
      <c r="E713" s="275">
        <v>1060590</v>
      </c>
      <c r="F713" s="275">
        <v>579248</v>
      </c>
      <c r="G713" s="509">
        <v>802066</v>
      </c>
      <c r="H713" s="276">
        <v>5084902</v>
      </c>
      <c r="I713" s="23"/>
    </row>
    <row r="714" spans="1:14" x14ac:dyDescent="0.25">
      <c r="C714" s="155"/>
      <c r="D714" s="155"/>
      <c r="E714" s="155"/>
      <c r="F714" s="155"/>
      <c r="G714" s="155"/>
      <c r="H714" s="155"/>
    </row>
    <row r="715" spans="1:14" x14ac:dyDescent="0.25">
      <c r="C715" s="155"/>
      <c r="D715" s="155"/>
      <c r="E715" s="155"/>
      <c r="F715" s="155"/>
      <c r="G715" s="155"/>
      <c r="H715" s="155"/>
    </row>
    <row r="716" spans="1:14" x14ac:dyDescent="0.25">
      <c r="C716" s="155"/>
      <c r="D716" s="155"/>
      <c r="E716" s="155"/>
      <c r="F716" s="155"/>
      <c r="G716" s="155"/>
      <c r="H716" s="155"/>
    </row>
    <row r="717" spans="1:14" ht="18.75" customHeight="1" x14ac:dyDescent="0.25">
      <c r="A717" s="510" t="s">
        <v>160</v>
      </c>
      <c r="B717" s="510"/>
      <c r="C717" s="510"/>
      <c r="D717" s="510"/>
      <c r="E717" s="510"/>
      <c r="F717" s="510"/>
      <c r="G717" s="510"/>
      <c r="H717" s="510"/>
      <c r="I717" s="510"/>
      <c r="J717" s="510"/>
      <c r="K717" s="510"/>
      <c r="L717" s="510"/>
      <c r="M717" s="510"/>
      <c r="N717" s="511"/>
    </row>
    <row r="718" spans="1:14" ht="16.5" customHeight="1" thickBot="1" x14ac:dyDescent="0.3">
      <c r="A718" s="143">
        <v>21</v>
      </c>
      <c r="B718" s="416"/>
      <c r="C718" s="416"/>
      <c r="D718" s="416"/>
      <c r="E718" s="512"/>
      <c r="F718" s="512"/>
    </row>
    <row r="719" spans="1:14" ht="15.6" x14ac:dyDescent="0.3">
      <c r="A719" s="513" t="s">
        <v>2</v>
      </c>
      <c r="B719" s="514" t="s">
        <v>134</v>
      </c>
      <c r="C719" s="515"/>
      <c r="D719" s="516"/>
      <c r="E719" s="514" t="s">
        <v>135</v>
      </c>
      <c r="F719" s="515"/>
      <c r="G719" s="516"/>
      <c r="H719" s="514" t="s">
        <v>161</v>
      </c>
      <c r="I719" s="515"/>
      <c r="J719" s="516"/>
      <c r="K719" s="517" t="s">
        <v>15</v>
      </c>
      <c r="L719" s="515" t="s">
        <v>15</v>
      </c>
      <c r="M719" s="516"/>
      <c r="N719" s="518"/>
    </row>
    <row r="720" spans="1:14" ht="14.4" thickBot="1" x14ac:dyDescent="0.3">
      <c r="A720" s="519"/>
      <c r="B720" s="520" t="s">
        <v>19</v>
      </c>
      <c r="C720" s="521" t="s">
        <v>21</v>
      </c>
      <c r="D720" s="482" t="s">
        <v>15</v>
      </c>
      <c r="E720" s="520" t="s">
        <v>19</v>
      </c>
      <c r="F720" s="521" t="s">
        <v>21</v>
      </c>
      <c r="G720" s="482" t="s">
        <v>15</v>
      </c>
      <c r="H720" s="520" t="s">
        <v>19</v>
      </c>
      <c r="I720" s="521" t="s">
        <v>21</v>
      </c>
      <c r="J720" s="482" t="s">
        <v>15</v>
      </c>
      <c r="K720" s="521" t="s">
        <v>19</v>
      </c>
      <c r="L720" s="521" t="s">
        <v>21</v>
      </c>
      <c r="M720" s="482" t="s">
        <v>15</v>
      </c>
    </row>
    <row r="721" spans="1:15" x14ac:dyDescent="0.25">
      <c r="A721" s="522" t="s">
        <v>24</v>
      </c>
      <c r="B721" s="298">
        <v>5809</v>
      </c>
      <c r="C721" s="299">
        <v>0</v>
      </c>
      <c r="D721" s="300">
        <v>5809</v>
      </c>
      <c r="E721" s="298">
        <v>67657</v>
      </c>
      <c r="F721" s="299">
        <v>2269</v>
      </c>
      <c r="G721" s="300">
        <v>69926</v>
      </c>
      <c r="H721" s="298">
        <v>0</v>
      </c>
      <c r="I721" s="299">
        <v>0</v>
      </c>
      <c r="J721" s="300">
        <v>0</v>
      </c>
      <c r="K721" s="523">
        <v>73466</v>
      </c>
      <c r="L721" s="524">
        <v>2269</v>
      </c>
      <c r="M721" s="476">
        <v>75735</v>
      </c>
      <c r="O721" s="155"/>
    </row>
    <row r="722" spans="1:15" x14ac:dyDescent="0.25">
      <c r="A722" s="525" t="s">
        <v>25</v>
      </c>
      <c r="B722" s="278">
        <v>17072</v>
      </c>
      <c r="C722" s="279">
        <v>0</v>
      </c>
      <c r="D722" s="281">
        <v>17072</v>
      </c>
      <c r="E722" s="278">
        <v>36352</v>
      </c>
      <c r="F722" s="279">
        <v>5181</v>
      </c>
      <c r="G722" s="281">
        <v>41533</v>
      </c>
      <c r="H722" s="278">
        <v>0</v>
      </c>
      <c r="I722" s="279">
        <v>0</v>
      </c>
      <c r="J722" s="281">
        <v>0</v>
      </c>
      <c r="K722" s="526">
        <v>53424</v>
      </c>
      <c r="L722" s="483">
        <v>5181</v>
      </c>
      <c r="M722" s="479">
        <v>58605</v>
      </c>
    </row>
    <row r="723" spans="1:15" x14ac:dyDescent="0.25">
      <c r="A723" s="525" t="s">
        <v>26</v>
      </c>
      <c r="B723" s="278">
        <v>116771</v>
      </c>
      <c r="C723" s="279">
        <v>22994</v>
      </c>
      <c r="D723" s="281">
        <v>139765</v>
      </c>
      <c r="E723" s="278">
        <v>76264</v>
      </c>
      <c r="F723" s="279">
        <v>24263</v>
      </c>
      <c r="G723" s="281">
        <v>100527</v>
      </c>
      <c r="H723" s="278">
        <v>601</v>
      </c>
      <c r="I723" s="279">
        <v>756</v>
      </c>
      <c r="J723" s="281">
        <v>1357</v>
      </c>
      <c r="K723" s="526">
        <v>193636</v>
      </c>
      <c r="L723" s="483">
        <v>48013</v>
      </c>
      <c r="M723" s="479">
        <v>241649</v>
      </c>
    </row>
    <row r="724" spans="1:15" x14ac:dyDescent="0.25">
      <c r="A724" s="525" t="s">
        <v>27</v>
      </c>
      <c r="B724" s="278">
        <v>143737</v>
      </c>
      <c r="C724" s="279">
        <v>68555</v>
      </c>
      <c r="D724" s="281">
        <v>212292</v>
      </c>
      <c r="E724" s="278">
        <v>125054</v>
      </c>
      <c r="F724" s="279">
        <v>28871</v>
      </c>
      <c r="G724" s="281">
        <v>153925</v>
      </c>
      <c r="H724" s="278">
        <v>0</v>
      </c>
      <c r="I724" s="279">
        <v>805</v>
      </c>
      <c r="J724" s="281">
        <v>805</v>
      </c>
      <c r="K724" s="526">
        <v>268791</v>
      </c>
      <c r="L724" s="483">
        <v>98231</v>
      </c>
      <c r="M724" s="479">
        <v>367022</v>
      </c>
    </row>
    <row r="725" spans="1:15" x14ac:dyDescent="0.25">
      <c r="A725" s="525" t="s">
        <v>28</v>
      </c>
      <c r="B725" s="278">
        <v>69994</v>
      </c>
      <c r="C725" s="279">
        <v>24835</v>
      </c>
      <c r="D725" s="281">
        <v>94829</v>
      </c>
      <c r="E725" s="278">
        <v>67477</v>
      </c>
      <c r="F725" s="279">
        <v>11238</v>
      </c>
      <c r="G725" s="281">
        <v>78715</v>
      </c>
      <c r="H725" s="278">
        <v>1176</v>
      </c>
      <c r="I725" s="279">
        <v>0</v>
      </c>
      <c r="J725" s="281">
        <v>1176</v>
      </c>
      <c r="K725" s="526">
        <v>138647</v>
      </c>
      <c r="L725" s="483">
        <v>36073</v>
      </c>
      <c r="M725" s="479">
        <v>174720</v>
      </c>
    </row>
    <row r="726" spans="1:15" x14ac:dyDescent="0.25">
      <c r="A726" s="525" t="s">
        <v>29</v>
      </c>
      <c r="B726" s="278">
        <v>83761</v>
      </c>
      <c r="C726" s="279">
        <v>26274</v>
      </c>
      <c r="D726" s="281">
        <v>110035</v>
      </c>
      <c r="E726" s="278">
        <v>65193</v>
      </c>
      <c r="F726" s="279">
        <v>8017</v>
      </c>
      <c r="G726" s="281">
        <v>73210</v>
      </c>
      <c r="H726" s="278">
        <v>0</v>
      </c>
      <c r="I726" s="279">
        <v>0</v>
      </c>
      <c r="J726" s="281">
        <v>0</v>
      </c>
      <c r="K726" s="526">
        <v>148954</v>
      </c>
      <c r="L726" s="483">
        <v>34291</v>
      </c>
      <c r="M726" s="479">
        <v>183245</v>
      </c>
    </row>
    <row r="727" spans="1:15" x14ac:dyDescent="0.25">
      <c r="A727" s="525" t="s">
        <v>30</v>
      </c>
      <c r="B727" s="278">
        <v>105932</v>
      </c>
      <c r="C727" s="279">
        <v>40063</v>
      </c>
      <c r="D727" s="281">
        <v>145995</v>
      </c>
      <c r="E727" s="278">
        <v>53827</v>
      </c>
      <c r="F727" s="279">
        <v>4316</v>
      </c>
      <c r="G727" s="281">
        <v>58143</v>
      </c>
      <c r="H727" s="278">
        <v>566</v>
      </c>
      <c r="I727" s="279">
        <v>0</v>
      </c>
      <c r="J727" s="281">
        <v>566</v>
      </c>
      <c r="K727" s="526">
        <v>160325</v>
      </c>
      <c r="L727" s="483">
        <v>44379</v>
      </c>
      <c r="M727" s="479">
        <v>204704</v>
      </c>
    </row>
    <row r="728" spans="1:15" x14ac:dyDescent="0.25">
      <c r="A728" s="525" t="s">
        <v>31</v>
      </c>
      <c r="B728" s="278">
        <v>87481</v>
      </c>
      <c r="C728" s="279">
        <v>30594</v>
      </c>
      <c r="D728" s="281">
        <v>118075</v>
      </c>
      <c r="E728" s="278">
        <v>40425</v>
      </c>
      <c r="F728" s="279">
        <v>4211</v>
      </c>
      <c r="G728" s="281">
        <v>44636</v>
      </c>
      <c r="H728" s="278">
        <v>558</v>
      </c>
      <c r="I728" s="279">
        <v>0</v>
      </c>
      <c r="J728" s="281">
        <v>558</v>
      </c>
      <c r="K728" s="526">
        <v>128464</v>
      </c>
      <c r="L728" s="483">
        <v>34805</v>
      </c>
      <c r="M728" s="479">
        <v>163269</v>
      </c>
    </row>
    <row r="729" spans="1:15" x14ac:dyDescent="0.25">
      <c r="A729" s="525" t="s">
        <v>32</v>
      </c>
      <c r="B729" s="278">
        <v>89023</v>
      </c>
      <c r="C729" s="279">
        <v>23024</v>
      </c>
      <c r="D729" s="281">
        <v>112047</v>
      </c>
      <c r="E729" s="278">
        <v>24960</v>
      </c>
      <c r="F729" s="279">
        <v>2104</v>
      </c>
      <c r="G729" s="281">
        <v>27064</v>
      </c>
      <c r="H729" s="278">
        <v>0</v>
      </c>
      <c r="I729" s="279">
        <v>0</v>
      </c>
      <c r="J729" s="281">
        <v>0</v>
      </c>
      <c r="K729" s="526">
        <v>113983</v>
      </c>
      <c r="L729" s="483">
        <v>25128</v>
      </c>
      <c r="M729" s="479">
        <v>139111</v>
      </c>
    </row>
    <row r="730" spans="1:15" x14ac:dyDescent="0.25">
      <c r="A730" s="525" t="s">
        <v>33</v>
      </c>
      <c r="B730" s="278">
        <v>52200</v>
      </c>
      <c r="C730" s="279">
        <v>10197</v>
      </c>
      <c r="D730" s="281">
        <v>62397</v>
      </c>
      <c r="E730" s="278">
        <v>16448</v>
      </c>
      <c r="F730" s="279">
        <v>247</v>
      </c>
      <c r="G730" s="281">
        <v>16695</v>
      </c>
      <c r="H730" s="278">
        <v>0</v>
      </c>
      <c r="I730" s="279">
        <v>0</v>
      </c>
      <c r="J730" s="281">
        <v>0</v>
      </c>
      <c r="K730" s="526">
        <v>68648</v>
      </c>
      <c r="L730" s="483">
        <v>10444</v>
      </c>
      <c r="M730" s="479">
        <v>79092</v>
      </c>
    </row>
    <row r="731" spans="1:15" x14ac:dyDescent="0.25">
      <c r="A731" s="525" t="s">
        <v>34</v>
      </c>
      <c r="B731" s="278">
        <v>7072</v>
      </c>
      <c r="C731" s="279">
        <v>1098</v>
      </c>
      <c r="D731" s="281">
        <v>8170</v>
      </c>
      <c r="E731" s="278">
        <v>7079</v>
      </c>
      <c r="F731" s="279">
        <v>0</v>
      </c>
      <c r="G731" s="281">
        <v>7079</v>
      </c>
      <c r="H731" s="278">
        <v>0</v>
      </c>
      <c r="I731" s="279">
        <v>0</v>
      </c>
      <c r="J731" s="281">
        <v>0</v>
      </c>
      <c r="K731" s="526">
        <v>14151</v>
      </c>
      <c r="L731" s="483">
        <v>1098</v>
      </c>
      <c r="M731" s="479">
        <v>15249</v>
      </c>
    </row>
    <row r="732" spans="1:15" ht="14.4" thickBot="1" x14ac:dyDescent="0.3">
      <c r="A732" s="527" t="s">
        <v>35</v>
      </c>
      <c r="B732" s="303">
        <v>3485</v>
      </c>
      <c r="C732" s="304">
        <v>0</v>
      </c>
      <c r="D732" s="305">
        <v>3485</v>
      </c>
      <c r="E732" s="303">
        <v>4385</v>
      </c>
      <c r="F732" s="304">
        <v>283</v>
      </c>
      <c r="G732" s="305">
        <v>4668</v>
      </c>
      <c r="H732" s="303">
        <v>0</v>
      </c>
      <c r="I732" s="304">
        <v>0</v>
      </c>
      <c r="J732" s="305">
        <v>0</v>
      </c>
      <c r="K732" s="528">
        <v>7870</v>
      </c>
      <c r="L732" s="529">
        <v>283</v>
      </c>
      <c r="M732" s="530">
        <v>8153</v>
      </c>
    </row>
    <row r="733" spans="1:15" ht="14.4" thickBot="1" x14ac:dyDescent="0.3">
      <c r="A733" s="531" t="s">
        <v>15</v>
      </c>
      <c r="B733" s="532">
        <v>782337</v>
      </c>
      <c r="C733" s="533">
        <v>247634</v>
      </c>
      <c r="D733" s="534">
        <v>1029971</v>
      </c>
      <c r="E733" s="532">
        <v>585121</v>
      </c>
      <c r="F733" s="533">
        <v>91000</v>
      </c>
      <c r="G733" s="534">
        <v>676121</v>
      </c>
      <c r="H733" s="532">
        <v>2901</v>
      </c>
      <c r="I733" s="533">
        <v>1561</v>
      </c>
      <c r="J733" s="534">
        <v>4462</v>
      </c>
      <c r="K733" s="532">
        <v>1370359</v>
      </c>
      <c r="L733" s="533">
        <v>340195</v>
      </c>
      <c r="M733" s="534">
        <v>1710554</v>
      </c>
    </row>
    <row r="735" spans="1:15" x14ac:dyDescent="0.25">
      <c r="K735" s="155"/>
      <c r="L735" s="155"/>
      <c r="M735" s="155"/>
    </row>
    <row r="737" spans="1:14" ht="18.75" customHeight="1" x14ac:dyDescent="0.25">
      <c r="A737" s="535" t="s">
        <v>162</v>
      </c>
      <c r="B737" s="535"/>
      <c r="C737" s="535"/>
      <c r="D737" s="535"/>
      <c r="E737" s="535"/>
      <c r="F737" s="535"/>
      <c r="G737" s="535"/>
      <c r="H737" s="535"/>
      <c r="I737" s="535"/>
      <c r="J737" s="535"/>
      <c r="K737" s="535"/>
      <c r="L737" s="535"/>
      <c r="M737" s="535"/>
      <c r="N737" s="140"/>
    </row>
    <row r="738" spans="1:14" ht="16.2" thickBot="1" x14ac:dyDescent="0.3">
      <c r="A738" s="212">
        <v>22</v>
      </c>
      <c r="B738" s="213"/>
      <c r="C738" s="212"/>
      <c r="D738" s="212"/>
      <c r="E738" s="212"/>
      <c r="F738" s="212"/>
      <c r="G738" s="212"/>
      <c r="H738" s="212"/>
      <c r="I738" s="212"/>
      <c r="J738" s="212"/>
      <c r="K738" s="212"/>
      <c r="L738" s="212"/>
      <c r="M738" s="314"/>
      <c r="N738" s="314"/>
    </row>
    <row r="739" spans="1:14" x14ac:dyDescent="0.25">
      <c r="A739" s="292" t="s">
        <v>118</v>
      </c>
      <c r="B739" s="251" t="s">
        <v>163</v>
      </c>
      <c r="C739" s="252"/>
      <c r="D739" s="253"/>
      <c r="E739" s="251" t="s">
        <v>164</v>
      </c>
      <c r="F739" s="252"/>
      <c r="G739" s="253"/>
      <c r="H739" s="536" t="s">
        <v>165</v>
      </c>
      <c r="I739" s="252" t="s">
        <v>166</v>
      </c>
      <c r="J739" s="537"/>
      <c r="K739" s="251" t="s">
        <v>15</v>
      </c>
      <c r="L739" s="252" t="s">
        <v>15</v>
      </c>
      <c r="M739" s="253" t="s">
        <v>69</v>
      </c>
      <c r="N739" s="538"/>
    </row>
    <row r="740" spans="1:14" ht="14.4" thickBot="1" x14ac:dyDescent="0.3">
      <c r="A740" s="293"/>
      <c r="B740" s="294" t="s">
        <v>19</v>
      </c>
      <c r="C740" s="295" t="s">
        <v>21</v>
      </c>
      <c r="D740" s="296" t="s">
        <v>15</v>
      </c>
      <c r="E740" s="294" t="s">
        <v>19</v>
      </c>
      <c r="F740" s="295" t="s">
        <v>21</v>
      </c>
      <c r="G740" s="296" t="s">
        <v>15</v>
      </c>
      <c r="H740" s="539" t="s">
        <v>19</v>
      </c>
      <c r="I740" s="295" t="s">
        <v>21</v>
      </c>
      <c r="J740" s="540" t="s">
        <v>15</v>
      </c>
      <c r="K740" s="294" t="s">
        <v>19</v>
      </c>
      <c r="L740" s="295" t="s">
        <v>69</v>
      </c>
      <c r="M740" s="296" t="s">
        <v>15</v>
      </c>
    </row>
    <row r="741" spans="1:14" x14ac:dyDescent="0.25">
      <c r="A741" s="541" t="s">
        <v>65</v>
      </c>
      <c r="B741" s="542">
        <v>271286</v>
      </c>
      <c r="C741" s="543">
        <v>21017</v>
      </c>
      <c r="D741" s="544">
        <v>292303</v>
      </c>
      <c r="E741" s="542">
        <v>798990</v>
      </c>
      <c r="F741" s="543">
        <v>54195</v>
      </c>
      <c r="G741" s="544">
        <v>853185</v>
      </c>
      <c r="H741" s="545">
        <v>566</v>
      </c>
      <c r="I741" s="543">
        <v>0</v>
      </c>
      <c r="J741" s="546">
        <v>566</v>
      </c>
      <c r="K741" s="547">
        <v>1070842</v>
      </c>
      <c r="L741" s="548">
        <v>75212</v>
      </c>
      <c r="M741" s="549">
        <v>1146054</v>
      </c>
    </row>
    <row r="742" spans="1:14" x14ac:dyDescent="0.25">
      <c r="A742" s="301" t="s">
        <v>66</v>
      </c>
      <c r="B742" s="550">
        <v>168486</v>
      </c>
      <c r="C742" s="551">
        <v>11207</v>
      </c>
      <c r="D742" s="552">
        <v>179693</v>
      </c>
      <c r="E742" s="550">
        <v>343756</v>
      </c>
      <c r="F742" s="551">
        <v>31324</v>
      </c>
      <c r="G742" s="552">
        <v>375080</v>
      </c>
      <c r="H742" s="553">
        <v>0</v>
      </c>
      <c r="I742" s="551">
        <v>756</v>
      </c>
      <c r="J742" s="554">
        <v>756</v>
      </c>
      <c r="K742" s="555">
        <v>512242</v>
      </c>
      <c r="L742" s="556">
        <v>43287</v>
      </c>
      <c r="M742" s="557">
        <v>555529</v>
      </c>
    </row>
    <row r="743" spans="1:14" x14ac:dyDescent="0.25">
      <c r="A743" s="301" t="s">
        <v>47</v>
      </c>
      <c r="B743" s="550">
        <v>121660</v>
      </c>
      <c r="C743" s="551">
        <v>29237</v>
      </c>
      <c r="D743" s="552">
        <v>150897</v>
      </c>
      <c r="E743" s="550">
        <v>172709</v>
      </c>
      <c r="F743" s="551">
        <v>23399</v>
      </c>
      <c r="G743" s="552">
        <v>196108</v>
      </c>
      <c r="H743" s="553">
        <v>936</v>
      </c>
      <c r="I743" s="551">
        <v>0</v>
      </c>
      <c r="J743" s="554">
        <v>936</v>
      </c>
      <c r="K743" s="555">
        <v>295305</v>
      </c>
      <c r="L743" s="556">
        <v>52636</v>
      </c>
      <c r="M743" s="557">
        <v>347941</v>
      </c>
    </row>
    <row r="744" spans="1:14" x14ac:dyDescent="0.25">
      <c r="A744" s="301" t="s">
        <v>120</v>
      </c>
      <c r="B744" s="550">
        <v>99693</v>
      </c>
      <c r="C744" s="551">
        <v>91619</v>
      </c>
      <c r="D744" s="552">
        <v>191312</v>
      </c>
      <c r="E744" s="550">
        <v>46982</v>
      </c>
      <c r="F744" s="551">
        <v>14912</v>
      </c>
      <c r="G744" s="552">
        <v>61894</v>
      </c>
      <c r="H744" s="553">
        <v>283</v>
      </c>
      <c r="I744" s="551">
        <v>558</v>
      </c>
      <c r="J744" s="554">
        <v>841</v>
      </c>
      <c r="K744" s="555">
        <v>146958</v>
      </c>
      <c r="L744" s="556">
        <v>107089</v>
      </c>
      <c r="M744" s="557">
        <v>254047</v>
      </c>
    </row>
    <row r="745" spans="1:14" ht="14.4" thickBot="1" x14ac:dyDescent="0.3">
      <c r="A745" s="302" t="s">
        <v>121</v>
      </c>
      <c r="B745" s="558">
        <v>121212</v>
      </c>
      <c r="C745" s="559">
        <v>94554</v>
      </c>
      <c r="D745" s="560">
        <v>215766</v>
      </c>
      <c r="E745" s="558">
        <v>77544</v>
      </c>
      <c r="F745" s="559">
        <v>28444</v>
      </c>
      <c r="G745" s="560">
        <v>105988</v>
      </c>
      <c r="H745" s="561">
        <v>1116</v>
      </c>
      <c r="I745" s="559">
        <v>247</v>
      </c>
      <c r="J745" s="562">
        <v>1363</v>
      </c>
      <c r="K745" s="563">
        <v>199872</v>
      </c>
      <c r="L745" s="564">
        <v>123245</v>
      </c>
      <c r="M745" s="565">
        <v>323117</v>
      </c>
    </row>
    <row r="746" spans="1:14" ht="14.4" thickBot="1" x14ac:dyDescent="0.3">
      <c r="A746" s="309" t="s">
        <v>15</v>
      </c>
      <c r="B746" s="566">
        <v>782337</v>
      </c>
      <c r="C746" s="567">
        <v>247634</v>
      </c>
      <c r="D746" s="568">
        <v>1029971</v>
      </c>
      <c r="E746" s="566">
        <v>1439981</v>
      </c>
      <c r="F746" s="567">
        <v>152274</v>
      </c>
      <c r="G746" s="568">
        <v>1592255</v>
      </c>
      <c r="H746" s="569">
        <v>2901</v>
      </c>
      <c r="I746" s="567">
        <v>1561</v>
      </c>
      <c r="J746" s="570">
        <v>4462</v>
      </c>
      <c r="K746" s="566">
        <v>2225219</v>
      </c>
      <c r="L746" s="567">
        <v>401469</v>
      </c>
      <c r="M746" s="568">
        <v>2626688</v>
      </c>
    </row>
    <row r="748" spans="1:14" x14ac:dyDescent="0.25">
      <c r="N748" s="155"/>
    </row>
    <row r="751" spans="1:14" ht="18.75" customHeight="1" x14ac:dyDescent="0.25">
      <c r="A751" s="156" t="s">
        <v>167</v>
      </c>
      <c r="B751" s="156"/>
      <c r="C751" s="156"/>
      <c r="D751" s="156"/>
      <c r="E751" s="156"/>
      <c r="F751" s="156"/>
      <c r="G751" s="156"/>
      <c r="H751" s="156"/>
      <c r="I751" s="156"/>
      <c r="J751" s="156"/>
      <c r="K751" s="156"/>
      <c r="L751" s="156"/>
      <c r="M751" s="156"/>
    </row>
    <row r="752" spans="1:14" ht="18.75" customHeight="1" thickBot="1" x14ac:dyDescent="0.3">
      <c r="A752" s="460">
        <v>23</v>
      </c>
      <c r="B752" s="182"/>
      <c r="C752" s="460"/>
      <c r="D752" s="460"/>
      <c r="E752" s="460"/>
      <c r="F752" s="460"/>
      <c r="G752" s="460"/>
      <c r="H752" s="460"/>
      <c r="I752" s="181"/>
      <c r="J752" s="181"/>
      <c r="K752" s="182"/>
    </row>
    <row r="753" spans="1:16" x14ac:dyDescent="0.25">
      <c r="A753" s="183" t="s">
        <v>168</v>
      </c>
      <c r="B753" s="248" t="s">
        <v>163</v>
      </c>
      <c r="C753" s="249"/>
      <c r="D753" s="250"/>
      <c r="E753" s="248" t="s">
        <v>164</v>
      </c>
      <c r="F753" s="249"/>
      <c r="G753" s="250"/>
      <c r="H753" s="248" t="s">
        <v>165</v>
      </c>
      <c r="I753" s="249" t="s">
        <v>166</v>
      </c>
      <c r="J753" s="250"/>
      <c r="K753" s="248" t="s">
        <v>15</v>
      </c>
      <c r="L753" s="249" t="s">
        <v>15</v>
      </c>
      <c r="M753" s="250" t="s">
        <v>69</v>
      </c>
      <c r="N753" s="538"/>
    </row>
    <row r="754" spans="1:16" ht="14.4" thickBot="1" x14ac:dyDescent="0.3">
      <c r="A754" s="188"/>
      <c r="B754" s="294" t="s">
        <v>19</v>
      </c>
      <c r="C754" s="295" t="s">
        <v>21</v>
      </c>
      <c r="D754" s="296" t="s">
        <v>15</v>
      </c>
      <c r="E754" s="294" t="s">
        <v>19</v>
      </c>
      <c r="F754" s="295" t="s">
        <v>21</v>
      </c>
      <c r="G754" s="296" t="s">
        <v>15</v>
      </c>
      <c r="H754" s="539" t="s">
        <v>19</v>
      </c>
      <c r="I754" s="295" t="s">
        <v>69</v>
      </c>
      <c r="J754" s="296" t="s">
        <v>15</v>
      </c>
      <c r="K754" s="539" t="s">
        <v>19</v>
      </c>
      <c r="L754" s="295" t="s">
        <v>69</v>
      </c>
      <c r="M754" s="296" t="s">
        <v>15</v>
      </c>
    </row>
    <row r="755" spans="1:16" x14ac:dyDescent="0.25">
      <c r="A755" s="571" t="s">
        <v>84</v>
      </c>
      <c r="B755" s="572">
        <v>0</v>
      </c>
      <c r="C755" s="194">
        <v>0</v>
      </c>
      <c r="D755" s="195">
        <v>0</v>
      </c>
      <c r="E755" s="193">
        <v>4435</v>
      </c>
      <c r="F755" s="194">
        <v>0</v>
      </c>
      <c r="G755" s="195">
        <v>4435</v>
      </c>
      <c r="H755" s="572">
        <v>0</v>
      </c>
      <c r="I755" s="194">
        <v>0</v>
      </c>
      <c r="J755" s="573">
        <v>0</v>
      </c>
      <c r="K755" s="265">
        <v>4435</v>
      </c>
      <c r="L755" s="330">
        <v>0</v>
      </c>
      <c r="M755" s="574">
        <v>4435</v>
      </c>
      <c r="N755" s="155"/>
      <c r="O755" s="155"/>
      <c r="P755" s="155"/>
    </row>
    <row r="756" spans="1:16" x14ac:dyDescent="0.25">
      <c r="A756" s="575" t="s">
        <v>87</v>
      </c>
      <c r="B756" s="576">
        <v>342</v>
      </c>
      <c r="C756" s="197">
        <v>0</v>
      </c>
      <c r="D756" s="198">
        <v>342</v>
      </c>
      <c r="E756" s="196">
        <v>3456</v>
      </c>
      <c r="F756" s="197">
        <v>28</v>
      </c>
      <c r="G756" s="198">
        <v>3484</v>
      </c>
      <c r="H756" s="576">
        <v>0</v>
      </c>
      <c r="I756" s="197">
        <v>0</v>
      </c>
      <c r="J756" s="577">
        <v>0</v>
      </c>
      <c r="K756" s="286">
        <v>3798</v>
      </c>
      <c r="L756" s="340">
        <v>28</v>
      </c>
      <c r="M756" s="578">
        <v>3826</v>
      </c>
      <c r="N756" s="155"/>
      <c r="O756" s="155"/>
      <c r="P756" s="155"/>
    </row>
    <row r="757" spans="1:16" x14ac:dyDescent="0.25">
      <c r="A757" s="575" t="s">
        <v>88</v>
      </c>
      <c r="B757" s="576">
        <v>1756</v>
      </c>
      <c r="C757" s="197">
        <v>1355</v>
      </c>
      <c r="D757" s="198">
        <v>3111</v>
      </c>
      <c r="E757" s="196">
        <v>8088</v>
      </c>
      <c r="F757" s="197">
        <v>1334</v>
      </c>
      <c r="G757" s="198">
        <v>9422</v>
      </c>
      <c r="H757" s="576">
        <v>0</v>
      </c>
      <c r="I757" s="197">
        <v>0</v>
      </c>
      <c r="J757" s="577">
        <v>0</v>
      </c>
      <c r="K757" s="286">
        <v>9844</v>
      </c>
      <c r="L757" s="340">
        <v>2689</v>
      </c>
      <c r="M757" s="578">
        <v>12533</v>
      </c>
      <c r="N757" s="155"/>
      <c r="O757" s="155"/>
      <c r="P757" s="155"/>
    </row>
    <row r="758" spans="1:16" x14ac:dyDescent="0.25">
      <c r="A758" s="575" t="s">
        <v>89</v>
      </c>
      <c r="B758" s="576">
        <v>1276</v>
      </c>
      <c r="C758" s="197">
        <v>4697</v>
      </c>
      <c r="D758" s="198">
        <v>5973</v>
      </c>
      <c r="E758" s="196">
        <v>12390</v>
      </c>
      <c r="F758" s="197">
        <v>3533</v>
      </c>
      <c r="G758" s="198">
        <v>15923</v>
      </c>
      <c r="H758" s="576">
        <v>0</v>
      </c>
      <c r="I758" s="197">
        <v>407</v>
      </c>
      <c r="J758" s="577">
        <v>407</v>
      </c>
      <c r="K758" s="286">
        <v>13666</v>
      </c>
      <c r="L758" s="340">
        <v>8637</v>
      </c>
      <c r="M758" s="578">
        <v>22303</v>
      </c>
      <c r="N758" s="155"/>
      <c r="O758" s="155"/>
      <c r="P758" s="155"/>
    </row>
    <row r="759" spans="1:16" x14ac:dyDescent="0.25">
      <c r="A759" s="575" t="s">
        <v>90</v>
      </c>
      <c r="B759" s="576">
        <v>86933</v>
      </c>
      <c r="C759" s="197">
        <v>67374</v>
      </c>
      <c r="D759" s="198">
        <v>154307</v>
      </c>
      <c r="E759" s="196">
        <v>142746</v>
      </c>
      <c r="F759" s="197">
        <v>24334</v>
      </c>
      <c r="G759" s="198">
        <v>167080</v>
      </c>
      <c r="H759" s="576">
        <v>965</v>
      </c>
      <c r="I759" s="197">
        <v>318</v>
      </c>
      <c r="J759" s="577">
        <v>1283</v>
      </c>
      <c r="K759" s="286">
        <v>230644</v>
      </c>
      <c r="L759" s="340">
        <v>92026</v>
      </c>
      <c r="M759" s="578">
        <v>322670</v>
      </c>
      <c r="N759" s="155"/>
      <c r="O759" s="155"/>
      <c r="P759" s="155"/>
    </row>
    <row r="760" spans="1:16" x14ac:dyDescent="0.25">
      <c r="A760" s="575" t="s">
        <v>91</v>
      </c>
      <c r="B760" s="576">
        <v>96967</v>
      </c>
      <c r="C760" s="197">
        <v>69657</v>
      </c>
      <c r="D760" s="198">
        <v>166624</v>
      </c>
      <c r="E760" s="196">
        <v>165412</v>
      </c>
      <c r="F760" s="197">
        <v>20996</v>
      </c>
      <c r="G760" s="198">
        <v>186408</v>
      </c>
      <c r="H760" s="576">
        <v>310</v>
      </c>
      <c r="I760" s="197">
        <v>0</v>
      </c>
      <c r="J760" s="577">
        <v>310</v>
      </c>
      <c r="K760" s="286">
        <v>262689</v>
      </c>
      <c r="L760" s="340">
        <v>90653</v>
      </c>
      <c r="M760" s="578">
        <v>353342</v>
      </c>
      <c r="N760" s="155"/>
      <c r="O760" s="155"/>
      <c r="P760" s="155"/>
    </row>
    <row r="761" spans="1:16" x14ac:dyDescent="0.25">
      <c r="A761" s="575" t="s">
        <v>92</v>
      </c>
      <c r="B761" s="576">
        <v>90255</v>
      </c>
      <c r="C761" s="197">
        <v>56284</v>
      </c>
      <c r="D761" s="198">
        <v>146539</v>
      </c>
      <c r="E761" s="196">
        <v>136985</v>
      </c>
      <c r="F761" s="197">
        <v>14497</v>
      </c>
      <c r="G761" s="198">
        <v>151482</v>
      </c>
      <c r="H761" s="576">
        <v>1116</v>
      </c>
      <c r="I761" s="197">
        <v>407</v>
      </c>
      <c r="J761" s="577">
        <v>1523</v>
      </c>
      <c r="K761" s="286">
        <v>228356</v>
      </c>
      <c r="L761" s="340">
        <v>71188</v>
      </c>
      <c r="M761" s="578">
        <v>299544</v>
      </c>
      <c r="N761" s="155"/>
      <c r="O761" s="155"/>
      <c r="P761" s="155"/>
    </row>
    <row r="762" spans="1:16" x14ac:dyDescent="0.25">
      <c r="A762" s="575" t="s">
        <v>93</v>
      </c>
      <c r="B762" s="576">
        <v>101544</v>
      </c>
      <c r="C762" s="197">
        <v>59548</v>
      </c>
      <c r="D762" s="198">
        <v>161092</v>
      </c>
      <c r="E762" s="196">
        <v>131878</v>
      </c>
      <c r="F762" s="197">
        <v>9661</v>
      </c>
      <c r="G762" s="198">
        <v>141539</v>
      </c>
      <c r="H762" s="576">
        <v>0</v>
      </c>
      <c r="I762" s="197">
        <v>769</v>
      </c>
      <c r="J762" s="577">
        <v>769</v>
      </c>
      <c r="K762" s="286">
        <v>233422</v>
      </c>
      <c r="L762" s="340">
        <v>69978</v>
      </c>
      <c r="M762" s="578">
        <v>303400</v>
      </c>
      <c r="N762" s="155"/>
      <c r="O762" s="155"/>
      <c r="P762" s="155"/>
    </row>
    <row r="763" spans="1:16" x14ac:dyDescent="0.25">
      <c r="A763" s="575" t="s">
        <v>94</v>
      </c>
      <c r="B763" s="576">
        <v>77530</v>
      </c>
      <c r="C763" s="197">
        <v>43815</v>
      </c>
      <c r="D763" s="198">
        <v>121345</v>
      </c>
      <c r="E763" s="196">
        <v>110327</v>
      </c>
      <c r="F763" s="197">
        <v>5694</v>
      </c>
      <c r="G763" s="198">
        <v>116021</v>
      </c>
      <c r="H763" s="576">
        <v>0</v>
      </c>
      <c r="I763" s="197">
        <v>0</v>
      </c>
      <c r="J763" s="577">
        <v>0</v>
      </c>
      <c r="K763" s="286">
        <v>187857</v>
      </c>
      <c r="L763" s="340">
        <v>49509</v>
      </c>
      <c r="M763" s="578">
        <v>237366</v>
      </c>
      <c r="N763" s="155"/>
      <c r="O763" s="155"/>
      <c r="P763" s="155"/>
    </row>
    <row r="764" spans="1:16" x14ac:dyDescent="0.25">
      <c r="A764" s="575" t="s">
        <v>95</v>
      </c>
      <c r="B764" s="576">
        <v>56183</v>
      </c>
      <c r="C764" s="197">
        <v>15828</v>
      </c>
      <c r="D764" s="198">
        <v>72011</v>
      </c>
      <c r="E764" s="196">
        <v>68228</v>
      </c>
      <c r="F764" s="197">
        <v>3251</v>
      </c>
      <c r="G764" s="198">
        <v>71479</v>
      </c>
      <c r="H764" s="576">
        <v>0</v>
      </c>
      <c r="I764" s="197">
        <v>0</v>
      </c>
      <c r="J764" s="577">
        <v>0</v>
      </c>
      <c r="K764" s="286">
        <v>124411</v>
      </c>
      <c r="L764" s="340">
        <v>19079</v>
      </c>
      <c r="M764" s="578">
        <v>143490</v>
      </c>
      <c r="N764" s="155"/>
      <c r="O764" s="155"/>
      <c r="P764" s="155"/>
    </row>
    <row r="765" spans="1:16" ht="14.4" thickBot="1" x14ac:dyDescent="0.3">
      <c r="A765" s="579" t="s">
        <v>96</v>
      </c>
      <c r="B765" s="580">
        <v>6531</v>
      </c>
      <c r="C765" s="205">
        <v>1074</v>
      </c>
      <c r="D765" s="206">
        <v>7605</v>
      </c>
      <c r="E765" s="204">
        <v>41977</v>
      </c>
      <c r="F765" s="205">
        <v>1891</v>
      </c>
      <c r="G765" s="206">
        <v>43868</v>
      </c>
      <c r="H765" s="580">
        <v>0</v>
      </c>
      <c r="I765" s="205">
        <v>0</v>
      </c>
      <c r="J765" s="581">
        <v>0</v>
      </c>
      <c r="K765" s="582">
        <v>48508</v>
      </c>
      <c r="L765" s="583">
        <v>2965</v>
      </c>
      <c r="M765" s="584">
        <v>51473</v>
      </c>
      <c r="N765" s="155"/>
      <c r="O765" s="155"/>
      <c r="P765" s="155"/>
    </row>
    <row r="766" spans="1:16" ht="14.4" thickBot="1" x14ac:dyDescent="0.3">
      <c r="A766" s="585" t="s">
        <v>15</v>
      </c>
      <c r="B766" s="310">
        <v>519317</v>
      </c>
      <c r="C766" s="311">
        <v>319632</v>
      </c>
      <c r="D766" s="312">
        <v>838949</v>
      </c>
      <c r="E766" s="310">
        <v>825922</v>
      </c>
      <c r="F766" s="311">
        <v>85219</v>
      </c>
      <c r="G766" s="312">
        <v>911141</v>
      </c>
      <c r="H766" s="310">
        <v>2391</v>
      </c>
      <c r="I766" s="311">
        <v>1901</v>
      </c>
      <c r="J766" s="312">
        <v>4292</v>
      </c>
      <c r="K766" s="310">
        <v>1347630</v>
      </c>
      <c r="L766" s="311">
        <v>406752</v>
      </c>
      <c r="M766" s="312">
        <v>1754382</v>
      </c>
      <c r="N766" s="155"/>
      <c r="O766" s="155"/>
      <c r="P766" s="155"/>
    </row>
    <row r="769" spans="1:10" ht="35.25" customHeight="1" x14ac:dyDescent="0.25">
      <c r="A769" s="586" t="s">
        <v>169</v>
      </c>
      <c r="B769" s="586"/>
      <c r="C769" s="586"/>
      <c r="D769" s="586"/>
    </row>
    <row r="770" spans="1:10" ht="16.5" customHeight="1" thickBot="1" x14ac:dyDescent="0.3">
      <c r="A770" s="587" t="s">
        <v>170</v>
      </c>
      <c r="B770" s="588"/>
      <c r="C770" s="588"/>
      <c r="D770" s="589"/>
    </row>
    <row r="771" spans="1:10" ht="15.75" customHeight="1" x14ac:dyDescent="0.25">
      <c r="A771" s="590" t="s">
        <v>132</v>
      </c>
      <c r="B771" s="591" t="s">
        <v>171</v>
      </c>
      <c r="C771" s="591"/>
      <c r="D771" s="592"/>
    </row>
    <row r="772" spans="1:10" ht="15.75" customHeight="1" thickBot="1" x14ac:dyDescent="0.3">
      <c r="A772" s="593"/>
      <c r="B772" s="594" t="s">
        <v>125</v>
      </c>
      <c r="C772" s="595" t="s">
        <v>126</v>
      </c>
      <c r="D772" s="596" t="s">
        <v>15</v>
      </c>
    </row>
    <row r="773" spans="1:10" x14ac:dyDescent="0.25">
      <c r="A773" s="597" t="s">
        <v>134</v>
      </c>
      <c r="B773" s="598">
        <v>25580.101332290313</v>
      </c>
      <c r="C773" s="599">
        <v>26358.693596194349</v>
      </c>
      <c r="D773" s="600">
        <v>25767.296813211276</v>
      </c>
    </row>
    <row r="774" spans="1:10" x14ac:dyDescent="0.25">
      <c r="A774" s="601" t="s">
        <v>135</v>
      </c>
      <c r="B774" s="602">
        <v>23833.894356893681</v>
      </c>
      <c r="C774" s="603">
        <v>21034.956043956037</v>
      </c>
      <c r="D774" s="604">
        <v>23457.181628732145</v>
      </c>
    </row>
    <row r="775" spans="1:10" ht="14.4" thickBot="1" x14ac:dyDescent="0.3">
      <c r="A775" s="605" t="s">
        <v>136</v>
      </c>
      <c r="B775" s="606">
        <v>32374.353671147881</v>
      </c>
      <c r="C775" s="607">
        <v>25227.418321588724</v>
      </c>
      <c r="D775" s="608">
        <v>29874.047512326313</v>
      </c>
    </row>
    <row r="776" spans="1:10" ht="14.4" thickBot="1" x14ac:dyDescent="0.3">
      <c r="A776" s="609" t="s">
        <v>15</v>
      </c>
      <c r="B776" s="610">
        <v>24848.882545376797</v>
      </c>
      <c r="C776" s="611">
        <v>24929.436734813855</v>
      </c>
      <c r="D776" s="612">
        <v>24864.903163536503</v>
      </c>
      <c r="E776" s="155"/>
    </row>
    <row r="777" spans="1:10" x14ac:dyDescent="0.25">
      <c r="B777" s="155"/>
      <c r="C777" s="155"/>
      <c r="D777" s="155"/>
      <c r="H777" s="613"/>
      <c r="I777" s="614"/>
      <c r="J777" s="615"/>
    </row>
    <row r="778" spans="1:10" x14ac:dyDescent="0.25">
      <c r="H778" s="613"/>
      <c r="I778" s="614"/>
      <c r="J778" s="615"/>
    </row>
    <row r="779" spans="1:10" ht="33" customHeight="1" x14ac:dyDescent="0.25">
      <c r="A779" s="586" t="s">
        <v>172</v>
      </c>
      <c r="B779" s="586"/>
      <c r="C779" s="586"/>
      <c r="D779" s="586"/>
      <c r="H779" s="613"/>
    </row>
    <row r="780" spans="1:10" ht="16.5" customHeight="1" thickBot="1" x14ac:dyDescent="0.3">
      <c r="A780" s="587" t="s">
        <v>173</v>
      </c>
      <c r="B780" s="588"/>
      <c r="C780" s="588"/>
      <c r="D780" s="589"/>
      <c r="H780" s="616"/>
    </row>
    <row r="781" spans="1:10" ht="15.75" customHeight="1" x14ac:dyDescent="0.25">
      <c r="A781" s="617" t="s">
        <v>118</v>
      </c>
      <c r="B781" s="618" t="s">
        <v>171</v>
      </c>
      <c r="C781" s="591"/>
      <c r="D781" s="592"/>
      <c r="H781" s="616"/>
    </row>
    <row r="782" spans="1:10" ht="14.4" thickBot="1" x14ac:dyDescent="0.3">
      <c r="A782" s="619"/>
      <c r="B782" s="595" t="s">
        <v>125</v>
      </c>
      <c r="C782" s="595" t="s">
        <v>126</v>
      </c>
      <c r="D782" s="596" t="s">
        <v>15</v>
      </c>
      <c r="H782" s="616"/>
    </row>
    <row r="783" spans="1:10" x14ac:dyDescent="0.25">
      <c r="A783" s="620" t="s">
        <v>65</v>
      </c>
      <c r="B783" s="621">
        <v>22596.374792089602</v>
      </c>
      <c r="C783" s="599">
        <v>18532.580313340728</v>
      </c>
      <c r="D783" s="600">
        <v>22293.208677365827</v>
      </c>
      <c r="H783" s="616"/>
    </row>
    <row r="784" spans="1:10" x14ac:dyDescent="0.25">
      <c r="A784" s="622" t="s">
        <v>174</v>
      </c>
      <c r="B784" s="623">
        <v>23737.376361562965</v>
      </c>
      <c r="C784" s="603">
        <v>21515.040814949745</v>
      </c>
      <c r="D784" s="604">
        <v>23540.598010812075</v>
      </c>
      <c r="H784" s="616"/>
    </row>
    <row r="785" spans="1:10" x14ac:dyDescent="0.25">
      <c r="A785" s="622" t="s">
        <v>175</v>
      </c>
      <c r="B785" s="623">
        <v>25183.592754638703</v>
      </c>
      <c r="C785" s="603">
        <v>22115.258090111736</v>
      </c>
      <c r="D785" s="604">
        <v>24555.715058057365</v>
      </c>
      <c r="H785" s="616"/>
    </row>
    <row r="786" spans="1:10" x14ac:dyDescent="0.25">
      <c r="A786" s="622" t="s">
        <v>120</v>
      </c>
      <c r="B786" s="623">
        <v>29202.928407216528</v>
      </c>
      <c r="C786" s="603">
        <v>27700.336177915691</v>
      </c>
      <c r="D786" s="604">
        <v>28494.385506146766</v>
      </c>
      <c r="H786" s="616"/>
    </row>
    <row r="787" spans="1:10" ht="14.4" thickBot="1" x14ac:dyDescent="0.3">
      <c r="A787" s="624" t="s">
        <v>176</v>
      </c>
      <c r="B787" s="625">
        <v>33296.616046787603</v>
      </c>
      <c r="C787" s="607">
        <v>27375.522729150027</v>
      </c>
      <c r="D787" s="626">
        <v>30703.830956141526</v>
      </c>
      <c r="H787" s="616"/>
    </row>
    <row r="788" spans="1:10" ht="14.4" thickBot="1" x14ac:dyDescent="0.3">
      <c r="A788" s="627" t="s">
        <v>15</v>
      </c>
      <c r="B788" s="628">
        <v>24848.882545376797</v>
      </c>
      <c r="C788" s="628">
        <v>24929.436734813855</v>
      </c>
      <c r="D788" s="611">
        <v>24864.903163536503</v>
      </c>
      <c r="E788" s="155"/>
      <c r="F788" s="155"/>
      <c r="G788" s="155"/>
      <c r="H788" s="155"/>
    </row>
    <row r="789" spans="1:10" x14ac:dyDescent="0.25">
      <c r="J789" s="615"/>
    </row>
    <row r="790" spans="1:10" x14ac:dyDescent="0.25">
      <c r="J790" s="615"/>
    </row>
    <row r="791" spans="1:10" x14ac:dyDescent="0.25">
      <c r="J791" s="615"/>
    </row>
    <row r="792" spans="1:10" ht="43.5" customHeight="1" x14ac:dyDescent="0.25">
      <c r="A792" s="586" t="s">
        <v>177</v>
      </c>
      <c r="B792" s="586"/>
      <c r="C792" s="586"/>
      <c r="D792" s="586"/>
      <c r="J792" s="615"/>
    </row>
    <row r="793" spans="1:10" ht="16.5" customHeight="1" thickBot="1" x14ac:dyDescent="0.3">
      <c r="A793" s="587">
        <v>25</v>
      </c>
      <c r="B793" s="588"/>
      <c r="C793" s="588"/>
      <c r="D793" s="589"/>
      <c r="J793" s="615"/>
    </row>
    <row r="794" spans="1:10" ht="15.75" customHeight="1" x14ac:dyDescent="0.25">
      <c r="A794" s="629" t="s">
        <v>2</v>
      </c>
      <c r="B794" s="630" t="s">
        <v>171</v>
      </c>
      <c r="C794" s="630"/>
      <c r="D794" s="631"/>
    </row>
    <row r="795" spans="1:10" ht="14.4" thickBot="1" x14ac:dyDescent="0.3">
      <c r="A795" s="632"/>
      <c r="B795" s="595" t="s">
        <v>125</v>
      </c>
      <c r="C795" s="595" t="s">
        <v>126</v>
      </c>
      <c r="D795" s="596" t="s">
        <v>15</v>
      </c>
    </row>
    <row r="796" spans="1:10" x14ac:dyDescent="0.25">
      <c r="A796" s="633" t="s">
        <v>84</v>
      </c>
      <c r="B796" s="598">
        <v>15315.424822366811</v>
      </c>
      <c r="C796" s="599">
        <v>17635.962979286029</v>
      </c>
      <c r="D796" s="600">
        <v>15384.947514359283</v>
      </c>
    </row>
    <row r="797" spans="1:10" x14ac:dyDescent="0.25">
      <c r="A797" s="634" t="s">
        <v>87</v>
      </c>
      <c r="B797" s="602">
        <v>17839.7536687631</v>
      </c>
      <c r="C797" s="603">
        <v>16133.371935919704</v>
      </c>
      <c r="D797" s="604">
        <v>17688.900264482552</v>
      </c>
    </row>
    <row r="798" spans="1:10" x14ac:dyDescent="0.25">
      <c r="A798" s="634" t="s">
        <v>88</v>
      </c>
      <c r="B798" s="602">
        <v>20245.390319981838</v>
      </c>
      <c r="C798" s="603">
        <v>20174.459000687311</v>
      </c>
      <c r="D798" s="604">
        <v>20231.297046542692</v>
      </c>
    </row>
    <row r="799" spans="1:10" x14ac:dyDescent="0.25">
      <c r="A799" s="634" t="s">
        <v>89</v>
      </c>
      <c r="B799" s="602">
        <v>23048.999408462321</v>
      </c>
      <c r="C799" s="603">
        <v>22960.742535452155</v>
      </c>
      <c r="D799" s="604">
        <v>23025.378042733177</v>
      </c>
    </row>
    <row r="800" spans="1:10" x14ac:dyDescent="0.25">
      <c r="A800" s="634" t="s">
        <v>90</v>
      </c>
      <c r="B800" s="602">
        <v>24399.506516549212</v>
      </c>
      <c r="C800" s="603">
        <v>24602.609985307561</v>
      </c>
      <c r="D800" s="604">
        <v>24441.439617674005</v>
      </c>
    </row>
    <row r="801" spans="1:10" x14ac:dyDescent="0.25">
      <c r="A801" s="634" t="s">
        <v>91</v>
      </c>
      <c r="B801" s="602">
        <v>26714.588530687346</v>
      </c>
      <c r="C801" s="603">
        <v>24731.076667347123</v>
      </c>
      <c r="D801" s="604">
        <v>26343.410024830151</v>
      </c>
    </row>
    <row r="802" spans="1:10" x14ac:dyDescent="0.25">
      <c r="A802" s="634" t="s">
        <v>92</v>
      </c>
      <c r="B802" s="602">
        <v>27089.142055200369</v>
      </c>
      <c r="C802" s="603">
        <v>27635.814912458598</v>
      </c>
      <c r="D802" s="604">
        <v>27207.658521572601</v>
      </c>
    </row>
    <row r="803" spans="1:10" x14ac:dyDescent="0.25">
      <c r="A803" s="634" t="s">
        <v>93</v>
      </c>
      <c r="B803" s="602">
        <v>29163.60108668575</v>
      </c>
      <c r="C803" s="603">
        <v>29606.273523919011</v>
      </c>
      <c r="D803" s="604">
        <v>29257.968138470904</v>
      </c>
    </row>
    <row r="804" spans="1:10" x14ac:dyDescent="0.25">
      <c r="A804" s="634" t="s">
        <v>94</v>
      </c>
      <c r="B804" s="602">
        <v>30248.480352333212</v>
      </c>
      <c r="C804" s="603">
        <v>31421.802371856087</v>
      </c>
      <c r="D804" s="604">
        <v>30460.420714393545</v>
      </c>
    </row>
    <row r="805" spans="1:10" x14ac:dyDescent="0.25">
      <c r="A805" s="634" t="s">
        <v>95</v>
      </c>
      <c r="B805" s="602">
        <v>33274.903129005965</v>
      </c>
      <c r="C805" s="603">
        <v>30337.437763309063</v>
      </c>
      <c r="D805" s="604">
        <v>32887.01448945533</v>
      </c>
      <c r="E805" s="155"/>
    </row>
    <row r="806" spans="1:10" x14ac:dyDescent="0.25">
      <c r="A806" s="634" t="s">
        <v>96</v>
      </c>
      <c r="B806" s="602">
        <v>28845.311285421521</v>
      </c>
      <c r="C806" s="603">
        <v>27393.442622950821</v>
      </c>
      <c r="D806" s="604">
        <v>28740.769886549941</v>
      </c>
    </row>
    <row r="807" spans="1:10" ht="14.4" thickBot="1" x14ac:dyDescent="0.3">
      <c r="A807" s="635" t="s">
        <v>97</v>
      </c>
      <c r="B807" s="606">
        <v>33811.308767471412</v>
      </c>
      <c r="C807" s="607">
        <v>15000</v>
      </c>
      <c r="D807" s="626">
        <v>33158.34662087576</v>
      </c>
    </row>
    <row r="808" spans="1:10" ht="14.4" thickBot="1" x14ac:dyDescent="0.3">
      <c r="A808" s="636" t="s">
        <v>15</v>
      </c>
      <c r="B808" s="628">
        <v>24848.882545376797</v>
      </c>
      <c r="C808" s="628">
        <v>24929.436734813855</v>
      </c>
      <c r="D808" s="611">
        <v>24864.903163536503</v>
      </c>
      <c r="E808" s="155"/>
    </row>
    <row r="809" spans="1:10" x14ac:dyDescent="0.25">
      <c r="A809" s="89"/>
      <c r="B809" s="155"/>
      <c r="C809" s="155"/>
      <c r="D809" s="155"/>
      <c r="H809" s="615"/>
      <c r="J809" s="615"/>
    </row>
    <row r="810" spans="1:10" ht="28.5" customHeight="1" x14ac:dyDescent="0.25">
      <c r="A810" s="586" t="s">
        <v>178</v>
      </c>
      <c r="B810" s="586"/>
      <c r="C810" s="586"/>
      <c r="D810" s="586"/>
      <c r="G810" s="240"/>
      <c r="H810" s="240"/>
      <c r="I810" s="240"/>
      <c r="J810" s="615"/>
    </row>
    <row r="811" spans="1:10" ht="17.25" customHeight="1" thickBot="1" x14ac:dyDescent="0.3">
      <c r="A811" s="587">
        <v>26</v>
      </c>
      <c r="B811" s="588"/>
      <c r="C811" s="588"/>
      <c r="D811" s="589"/>
    </row>
    <row r="812" spans="1:10" ht="15.75" customHeight="1" x14ac:dyDescent="0.25">
      <c r="A812" s="590" t="s">
        <v>179</v>
      </c>
      <c r="B812" s="591" t="s">
        <v>171</v>
      </c>
      <c r="C812" s="591"/>
      <c r="D812" s="592"/>
    </row>
    <row r="813" spans="1:10" ht="14.4" thickBot="1" x14ac:dyDescent="0.3">
      <c r="A813" s="593"/>
      <c r="B813" s="594" t="s">
        <v>125</v>
      </c>
      <c r="C813" s="595" t="s">
        <v>126</v>
      </c>
      <c r="D813" s="596" t="s">
        <v>15</v>
      </c>
    </row>
    <row r="814" spans="1:10" x14ac:dyDescent="0.25">
      <c r="A814" s="637" t="s">
        <v>76</v>
      </c>
      <c r="B814" s="598">
        <v>23438.696641241801</v>
      </c>
      <c r="C814" s="599">
        <v>14559.797068771137</v>
      </c>
      <c r="D814" s="600">
        <v>22096.80127222127</v>
      </c>
    </row>
    <row r="815" spans="1:10" x14ac:dyDescent="0.25">
      <c r="A815" s="638" t="s">
        <v>180</v>
      </c>
      <c r="B815" s="602">
        <v>25766.172047712731</v>
      </c>
      <c r="C815" s="603">
        <v>20536.175259889755</v>
      </c>
      <c r="D815" s="604">
        <v>25126.789377390909</v>
      </c>
    </row>
    <row r="816" spans="1:10" x14ac:dyDescent="0.25">
      <c r="A816" s="638" t="s">
        <v>78</v>
      </c>
      <c r="B816" s="602">
        <v>22296.111695179807</v>
      </c>
      <c r="C816" s="603">
        <v>17256.354393609294</v>
      </c>
      <c r="D816" s="604">
        <v>22241.439184451654</v>
      </c>
    </row>
    <row r="817" spans="1:14" ht="26.4" x14ac:dyDescent="0.25">
      <c r="A817" s="638" t="s">
        <v>100</v>
      </c>
      <c r="B817" s="602">
        <v>23547.029076252453</v>
      </c>
      <c r="C817" s="603">
        <v>21121.100078933152</v>
      </c>
      <c r="D817" s="604">
        <v>23203.943503090428</v>
      </c>
    </row>
    <row r="818" spans="1:14" ht="26.4" x14ac:dyDescent="0.25">
      <c r="A818" s="638" t="s">
        <v>181</v>
      </c>
      <c r="B818" s="602">
        <v>25818.966833646809</v>
      </c>
      <c r="C818" s="603">
        <v>30588.823421101086</v>
      </c>
      <c r="D818" s="604">
        <v>26048.562869475052</v>
      </c>
    </row>
    <row r="819" spans="1:14" x14ac:dyDescent="0.25">
      <c r="A819" s="638" t="s">
        <v>182</v>
      </c>
      <c r="B819" s="602">
        <v>28952.478105095535</v>
      </c>
      <c r="C819" s="603">
        <v>27741.871245756072</v>
      </c>
      <c r="D819" s="604">
        <v>28428.880040664182</v>
      </c>
    </row>
    <row r="820" spans="1:14" ht="14.4" thickBot="1" x14ac:dyDescent="0.3">
      <c r="A820" s="638" t="s">
        <v>183</v>
      </c>
      <c r="B820" s="606">
        <v>25197.404020381313</v>
      </c>
      <c r="C820" s="607">
        <v>26089.343805673136</v>
      </c>
      <c r="D820" s="608">
        <v>25435.872494854983</v>
      </c>
    </row>
    <row r="821" spans="1:14" ht="14.4" thickBot="1" x14ac:dyDescent="0.3">
      <c r="A821" s="639" t="s">
        <v>15</v>
      </c>
      <c r="B821" s="610">
        <v>24848.882545376797</v>
      </c>
      <c r="C821" s="640">
        <v>24929.436734813855</v>
      </c>
      <c r="D821" s="612">
        <v>24864.903163536503</v>
      </c>
      <c r="E821" s="155"/>
    </row>
    <row r="822" spans="1:14" x14ac:dyDescent="0.25">
      <c r="B822" s="155"/>
      <c r="C822" s="155"/>
      <c r="D822" s="155"/>
    </row>
    <row r="824" spans="1:14" ht="18" customHeight="1" x14ac:dyDescent="0.25">
      <c r="A824" s="211" t="s">
        <v>184</v>
      </c>
      <c r="B824" s="211"/>
      <c r="C824" s="211"/>
      <c r="D824" s="211"/>
      <c r="E824" s="211"/>
      <c r="F824" s="211"/>
      <c r="G824" s="211"/>
      <c r="H824" s="211"/>
      <c r="I824" s="211"/>
      <c r="J824" s="211"/>
      <c r="K824" s="211"/>
      <c r="L824" s="211"/>
      <c r="M824" s="211"/>
      <c r="N824" s="140"/>
    </row>
    <row r="825" spans="1:14" ht="16.2" thickBot="1" x14ac:dyDescent="0.3">
      <c r="A825" s="143">
        <v>27</v>
      </c>
      <c r="B825" s="213"/>
      <c r="C825" s="416"/>
      <c r="D825" s="416"/>
    </row>
    <row r="826" spans="1:14" ht="15" customHeight="1" x14ac:dyDescent="0.25">
      <c r="A826" s="183" t="s">
        <v>2</v>
      </c>
      <c r="B826" s="248" t="s">
        <v>70</v>
      </c>
      <c r="C826" s="249"/>
      <c r="D826" s="250"/>
      <c r="E826" s="248" t="s">
        <v>52</v>
      </c>
      <c r="F826" s="249"/>
      <c r="G826" s="250"/>
      <c r="H826" s="248" t="s">
        <v>53</v>
      </c>
      <c r="I826" s="249"/>
      <c r="J826" s="250"/>
      <c r="K826" s="248" t="s">
        <v>15</v>
      </c>
      <c r="L826" s="249" t="s">
        <v>15</v>
      </c>
      <c r="M826" s="250" t="s">
        <v>69</v>
      </c>
    </row>
    <row r="827" spans="1:14" ht="14.4" thickBot="1" x14ac:dyDescent="0.3">
      <c r="A827" s="188"/>
      <c r="B827" s="294" t="s">
        <v>19</v>
      </c>
      <c r="C827" s="295" t="s">
        <v>69</v>
      </c>
      <c r="D827" s="296" t="s">
        <v>15</v>
      </c>
      <c r="E827" s="294" t="s">
        <v>19</v>
      </c>
      <c r="F827" s="295" t="s">
        <v>69</v>
      </c>
      <c r="G827" s="296" t="s">
        <v>15</v>
      </c>
      <c r="H827" s="294" t="s">
        <v>19</v>
      </c>
      <c r="I827" s="295" t="s">
        <v>69</v>
      </c>
      <c r="J827" s="296" t="s">
        <v>15</v>
      </c>
      <c r="K827" s="294" t="s">
        <v>19</v>
      </c>
      <c r="L827" s="295" t="s">
        <v>69</v>
      </c>
      <c r="M827" s="296" t="s">
        <v>15</v>
      </c>
    </row>
    <row r="828" spans="1:14" x14ac:dyDescent="0.25">
      <c r="A828" s="641" t="s">
        <v>84</v>
      </c>
      <c r="B828" s="193">
        <v>91218</v>
      </c>
      <c r="C828" s="194">
        <v>5756</v>
      </c>
      <c r="D828" s="195">
        <v>96974</v>
      </c>
      <c r="E828" s="196">
        <v>4435</v>
      </c>
      <c r="F828" s="197">
        <v>0</v>
      </c>
      <c r="G828" s="198">
        <v>4435</v>
      </c>
      <c r="H828" s="196">
        <v>15067</v>
      </c>
      <c r="I828" s="197">
        <v>3333</v>
      </c>
      <c r="J828" s="198">
        <v>18400</v>
      </c>
      <c r="K828" s="286">
        <v>110720</v>
      </c>
      <c r="L828" s="286">
        <v>9089</v>
      </c>
      <c r="M828" s="642">
        <v>119809</v>
      </c>
    </row>
    <row r="829" spans="1:14" x14ac:dyDescent="0.25">
      <c r="A829" s="643" t="s">
        <v>87</v>
      </c>
      <c r="B829" s="196">
        <v>66839</v>
      </c>
      <c r="C829" s="197">
        <v>7955</v>
      </c>
      <c r="D829" s="198">
        <v>74794</v>
      </c>
      <c r="E829" s="196">
        <v>3798</v>
      </c>
      <c r="F829" s="197">
        <v>28</v>
      </c>
      <c r="G829" s="198">
        <v>3826</v>
      </c>
      <c r="H829" s="196">
        <v>7473</v>
      </c>
      <c r="I829" s="197">
        <v>7130</v>
      </c>
      <c r="J829" s="198">
        <v>14603</v>
      </c>
      <c r="K829" s="286">
        <v>78110</v>
      </c>
      <c r="L829" s="286">
        <v>15113</v>
      </c>
      <c r="M829" s="642">
        <v>93223</v>
      </c>
    </row>
    <row r="830" spans="1:14" x14ac:dyDescent="0.25">
      <c r="A830" s="643" t="s">
        <v>88</v>
      </c>
      <c r="B830" s="196">
        <v>228511</v>
      </c>
      <c r="C830" s="197">
        <v>55709</v>
      </c>
      <c r="D830" s="198">
        <v>284220</v>
      </c>
      <c r="E830" s="196">
        <v>9844</v>
      </c>
      <c r="F830" s="197">
        <v>2689</v>
      </c>
      <c r="G830" s="198">
        <v>12533</v>
      </c>
      <c r="H830" s="196">
        <v>185338</v>
      </c>
      <c r="I830" s="197">
        <v>212732</v>
      </c>
      <c r="J830" s="198">
        <v>398070</v>
      </c>
      <c r="K830" s="286">
        <v>423693</v>
      </c>
      <c r="L830" s="286">
        <v>271130</v>
      </c>
      <c r="M830" s="642">
        <v>694823</v>
      </c>
    </row>
    <row r="831" spans="1:14" x14ac:dyDescent="0.25">
      <c r="A831" s="643" t="s">
        <v>89</v>
      </c>
      <c r="B831" s="196">
        <v>376696</v>
      </c>
      <c r="C831" s="197">
        <v>107561</v>
      </c>
      <c r="D831" s="198">
        <v>484257</v>
      </c>
      <c r="E831" s="196">
        <v>13666</v>
      </c>
      <c r="F831" s="197">
        <v>8637</v>
      </c>
      <c r="G831" s="198">
        <v>22303</v>
      </c>
      <c r="H831" s="196">
        <v>60876</v>
      </c>
      <c r="I831" s="197">
        <v>109512</v>
      </c>
      <c r="J831" s="198">
        <v>170388</v>
      </c>
      <c r="K831" s="286">
        <v>451238</v>
      </c>
      <c r="L831" s="286">
        <v>225710</v>
      </c>
      <c r="M831" s="642">
        <v>676948</v>
      </c>
    </row>
    <row r="832" spans="1:14" x14ac:dyDescent="0.25">
      <c r="A832" s="643" t="s">
        <v>90</v>
      </c>
      <c r="B832" s="196">
        <v>230500</v>
      </c>
      <c r="C832" s="197">
        <v>44606</v>
      </c>
      <c r="D832" s="198">
        <v>275106</v>
      </c>
      <c r="E832" s="196">
        <v>230644</v>
      </c>
      <c r="F832" s="197">
        <v>92026</v>
      </c>
      <c r="G832" s="198">
        <v>322670</v>
      </c>
      <c r="H832" s="196">
        <v>13684</v>
      </c>
      <c r="I832" s="197">
        <v>44534</v>
      </c>
      <c r="J832" s="198">
        <v>58218</v>
      </c>
      <c r="K832" s="286">
        <v>474828</v>
      </c>
      <c r="L832" s="286">
        <v>181166</v>
      </c>
      <c r="M832" s="642">
        <v>655994</v>
      </c>
    </row>
    <row r="833" spans="1:29" x14ac:dyDescent="0.25">
      <c r="A833" s="643" t="s">
        <v>91</v>
      </c>
      <c r="B833" s="196">
        <v>258474</v>
      </c>
      <c r="C833" s="197">
        <v>40517</v>
      </c>
      <c r="D833" s="198">
        <v>298991</v>
      </c>
      <c r="E833" s="196">
        <v>262689</v>
      </c>
      <c r="F833" s="197">
        <v>90653</v>
      </c>
      <c r="G833" s="198">
        <v>353342</v>
      </c>
      <c r="H833" s="196">
        <v>2994</v>
      </c>
      <c r="I833" s="197">
        <v>29775</v>
      </c>
      <c r="J833" s="198">
        <v>32769</v>
      </c>
      <c r="K833" s="286">
        <v>524157</v>
      </c>
      <c r="L833" s="286">
        <v>160945</v>
      </c>
      <c r="M833" s="642">
        <v>685102</v>
      </c>
    </row>
    <row r="834" spans="1:29" x14ac:dyDescent="0.25">
      <c r="A834" s="643" t="s">
        <v>92</v>
      </c>
      <c r="B834" s="196">
        <v>270746</v>
      </c>
      <c r="C834" s="197">
        <v>53576</v>
      </c>
      <c r="D834" s="198">
        <v>324322</v>
      </c>
      <c r="E834" s="196">
        <v>228356</v>
      </c>
      <c r="F834" s="197">
        <v>71188</v>
      </c>
      <c r="G834" s="198">
        <v>299544</v>
      </c>
      <c r="H834" s="196">
        <v>833</v>
      </c>
      <c r="I834" s="197">
        <v>6537</v>
      </c>
      <c r="J834" s="198">
        <v>7370</v>
      </c>
      <c r="K834" s="286">
        <v>499935</v>
      </c>
      <c r="L834" s="286">
        <v>131301</v>
      </c>
      <c r="M834" s="642">
        <v>631236</v>
      </c>
    </row>
    <row r="835" spans="1:29" x14ac:dyDescent="0.25">
      <c r="A835" s="643" t="s">
        <v>93</v>
      </c>
      <c r="B835" s="196">
        <v>234312</v>
      </c>
      <c r="C835" s="197">
        <v>41126</v>
      </c>
      <c r="D835" s="198">
        <v>275438</v>
      </c>
      <c r="E835" s="196">
        <v>233422</v>
      </c>
      <c r="F835" s="197">
        <v>69978</v>
      </c>
      <c r="G835" s="198">
        <v>303400</v>
      </c>
      <c r="H835" s="196">
        <v>550</v>
      </c>
      <c r="I835" s="197">
        <v>1175</v>
      </c>
      <c r="J835" s="198">
        <v>1725</v>
      </c>
      <c r="K835" s="286">
        <v>468284</v>
      </c>
      <c r="L835" s="286">
        <v>112279</v>
      </c>
      <c r="M835" s="642">
        <v>580563</v>
      </c>
    </row>
    <row r="836" spans="1:29" x14ac:dyDescent="0.25">
      <c r="A836" s="643" t="s">
        <v>94</v>
      </c>
      <c r="B836" s="196">
        <v>212815</v>
      </c>
      <c r="C836" s="197">
        <v>27311</v>
      </c>
      <c r="D836" s="198">
        <v>240126</v>
      </c>
      <c r="E836" s="196">
        <v>187857</v>
      </c>
      <c r="F836" s="197">
        <v>49509</v>
      </c>
      <c r="G836" s="198">
        <v>237366</v>
      </c>
      <c r="H836" s="196">
        <v>140</v>
      </c>
      <c r="I836" s="197">
        <v>1246</v>
      </c>
      <c r="J836" s="198">
        <v>1386</v>
      </c>
      <c r="K836" s="286">
        <v>400812</v>
      </c>
      <c r="L836" s="286">
        <v>78066</v>
      </c>
      <c r="M836" s="642">
        <v>478878</v>
      </c>
    </row>
    <row r="837" spans="1:29" x14ac:dyDescent="0.25">
      <c r="A837" s="643" t="s">
        <v>95</v>
      </c>
      <c r="B837" s="196">
        <v>125168</v>
      </c>
      <c r="C837" s="197">
        <v>13304</v>
      </c>
      <c r="D837" s="198">
        <v>138472</v>
      </c>
      <c r="E837" s="196">
        <v>124411</v>
      </c>
      <c r="F837" s="197">
        <v>19079</v>
      </c>
      <c r="G837" s="198">
        <v>143490</v>
      </c>
      <c r="H837" s="204">
        <v>374</v>
      </c>
      <c r="I837" s="205">
        <v>246</v>
      </c>
      <c r="J837" s="206">
        <v>620</v>
      </c>
      <c r="K837" s="286">
        <v>249953</v>
      </c>
      <c r="L837" s="286">
        <v>32629</v>
      </c>
      <c r="M837" s="642">
        <v>282582</v>
      </c>
    </row>
    <row r="838" spans="1:29" x14ac:dyDescent="0.25">
      <c r="A838" s="643" t="s">
        <v>96</v>
      </c>
      <c r="B838" s="196">
        <v>54501</v>
      </c>
      <c r="C838" s="197">
        <v>1909</v>
      </c>
      <c r="D838" s="198">
        <v>56410</v>
      </c>
      <c r="E838" s="204">
        <v>48508</v>
      </c>
      <c r="F838" s="205">
        <v>2965</v>
      </c>
      <c r="G838" s="206">
        <v>51473</v>
      </c>
      <c r="H838" s="204">
        <v>283</v>
      </c>
      <c r="I838" s="205">
        <v>0</v>
      </c>
      <c r="J838" s="206">
        <v>283</v>
      </c>
      <c r="K838" s="286">
        <v>103292</v>
      </c>
      <c r="L838" s="286">
        <v>4874</v>
      </c>
      <c r="M838" s="642">
        <v>108166</v>
      </c>
      <c r="AC838" s="155"/>
    </row>
    <row r="839" spans="1:29" ht="14.4" thickBot="1" x14ac:dyDescent="0.3">
      <c r="A839" s="644" t="s">
        <v>97</v>
      </c>
      <c r="B839" s="204">
        <v>75439</v>
      </c>
      <c r="C839" s="205">
        <v>2139</v>
      </c>
      <c r="D839" s="206">
        <v>77578</v>
      </c>
      <c r="E839" s="204">
        <v>0</v>
      </c>
      <c r="F839" s="205">
        <v>0</v>
      </c>
      <c r="G839" s="206">
        <v>0</v>
      </c>
      <c r="H839" s="204">
        <v>0</v>
      </c>
      <c r="I839" s="205">
        <v>0</v>
      </c>
      <c r="J839" s="206">
        <v>0</v>
      </c>
      <c r="K839" s="286">
        <v>75439</v>
      </c>
      <c r="L839" s="286">
        <v>2139</v>
      </c>
      <c r="M839" s="642">
        <v>77578</v>
      </c>
    </row>
    <row r="840" spans="1:29" ht="14.4" thickBot="1" x14ac:dyDescent="0.3">
      <c r="A840" s="585" t="s">
        <v>15</v>
      </c>
      <c r="B840" s="645">
        <v>2225219</v>
      </c>
      <c r="C840" s="645">
        <v>401469</v>
      </c>
      <c r="D840" s="645">
        <v>2626688</v>
      </c>
      <c r="E840" s="645">
        <v>1347630</v>
      </c>
      <c r="F840" s="645">
        <v>406752</v>
      </c>
      <c r="G840" s="645">
        <v>1754382</v>
      </c>
      <c r="H840" s="645">
        <v>287612</v>
      </c>
      <c r="I840" s="645">
        <v>416220</v>
      </c>
      <c r="J840" s="645">
        <v>703832</v>
      </c>
      <c r="K840" s="645">
        <v>3860461</v>
      </c>
      <c r="L840" s="645">
        <v>1224441</v>
      </c>
      <c r="M840" s="646">
        <v>5084902</v>
      </c>
    </row>
    <row r="841" spans="1:29" x14ac:dyDescent="0.25">
      <c r="A841" s="647"/>
      <c r="B841" s="648"/>
      <c r="C841" s="648"/>
      <c r="D841" s="648"/>
      <c r="E841" s="648"/>
      <c r="F841" s="648"/>
      <c r="G841" s="648"/>
      <c r="H841" s="648"/>
      <c r="I841" s="648"/>
      <c r="J841" s="648"/>
      <c r="K841" s="648"/>
      <c r="L841" s="648"/>
      <c r="M841" s="648"/>
    </row>
    <row r="842" spans="1:29" ht="35.25" customHeight="1" x14ac:dyDescent="0.25">
      <c r="A842" s="586" t="s">
        <v>185</v>
      </c>
      <c r="B842" s="586"/>
      <c r="C842" s="586"/>
      <c r="D842" s="586"/>
    </row>
    <row r="843" spans="1:29" ht="16.2" thickBot="1" x14ac:dyDescent="0.3">
      <c r="A843" s="587">
        <v>28</v>
      </c>
      <c r="B843" s="588"/>
      <c r="C843" s="588"/>
      <c r="D843" s="589"/>
    </row>
    <row r="844" spans="1:29" ht="33" customHeight="1" thickBot="1" x14ac:dyDescent="0.3">
      <c r="A844" s="649" t="s">
        <v>179</v>
      </c>
      <c r="B844" s="650" t="s">
        <v>125</v>
      </c>
      <c r="C844" s="651" t="s">
        <v>126</v>
      </c>
      <c r="D844" s="652" t="s">
        <v>15</v>
      </c>
      <c r="K844" s="155"/>
    </row>
    <row r="845" spans="1:29" x14ac:dyDescent="0.25">
      <c r="A845" s="620" t="s">
        <v>76</v>
      </c>
      <c r="B845" s="621">
        <v>17098</v>
      </c>
      <c r="C845" s="599">
        <v>3284</v>
      </c>
      <c r="D845" s="653">
        <v>20382</v>
      </c>
      <c r="F845" s="155"/>
      <c r="G845" s="155"/>
      <c r="H845" s="155"/>
      <c r="I845" s="155"/>
      <c r="J845" s="155"/>
      <c r="K845" s="155"/>
      <c r="L845" s="155"/>
      <c r="M845" s="155"/>
      <c r="N845" s="155"/>
      <c r="O845" s="155"/>
    </row>
    <row r="846" spans="1:29" ht="17.25" customHeight="1" x14ac:dyDescent="0.25">
      <c r="A846" s="622" t="s">
        <v>77</v>
      </c>
      <c r="B846" s="623">
        <v>18346</v>
      </c>
      <c r="C846" s="603">
        <v>1723</v>
      </c>
      <c r="D846" s="604">
        <v>20069</v>
      </c>
      <c r="F846" s="155"/>
      <c r="G846" s="155"/>
      <c r="H846" s="155"/>
      <c r="I846" s="155"/>
      <c r="J846" s="155"/>
      <c r="K846" s="155"/>
      <c r="L846" s="155"/>
      <c r="M846" s="155"/>
      <c r="N846" s="155"/>
      <c r="O846" s="155"/>
      <c r="P846" s="654"/>
    </row>
    <row r="847" spans="1:29" x14ac:dyDescent="0.25">
      <c r="A847" s="622" t="s">
        <v>78</v>
      </c>
      <c r="B847" s="623">
        <v>18287</v>
      </c>
      <c r="C847" s="603">
        <v>0</v>
      </c>
      <c r="D847" s="604">
        <v>18287</v>
      </c>
      <c r="F847" s="155"/>
      <c r="G847" s="155"/>
      <c r="H847" s="155"/>
      <c r="I847" s="155"/>
      <c r="J847" s="155"/>
      <c r="K847" s="155"/>
      <c r="L847" s="155"/>
      <c r="M847" s="155"/>
      <c r="N847" s="155"/>
      <c r="O847" s="155"/>
      <c r="P847" s="654"/>
    </row>
    <row r="848" spans="1:29" x14ac:dyDescent="0.25">
      <c r="A848" s="622" t="s">
        <v>124</v>
      </c>
      <c r="B848" s="623">
        <v>26174</v>
      </c>
      <c r="C848" s="603">
        <v>407</v>
      </c>
      <c r="D848" s="604">
        <v>26581</v>
      </c>
      <c r="F848" s="155"/>
      <c r="G848" s="155"/>
      <c r="H848" s="155"/>
      <c r="I848" s="155"/>
      <c r="J848" s="155"/>
      <c r="K848" s="155"/>
      <c r="L848" s="155"/>
      <c r="M848" s="155"/>
      <c r="N848" s="155"/>
      <c r="O848" s="155"/>
      <c r="P848" s="654"/>
    </row>
    <row r="849" spans="1:16" ht="26.4" x14ac:dyDescent="0.25">
      <c r="A849" s="622" t="s">
        <v>186</v>
      </c>
      <c r="B849" s="623">
        <v>3215</v>
      </c>
      <c r="C849" s="603">
        <v>0</v>
      </c>
      <c r="D849" s="604">
        <v>3215</v>
      </c>
      <c r="K849" s="155"/>
      <c r="L849" s="155"/>
      <c r="M849" s="155"/>
      <c r="N849" s="155"/>
      <c r="O849" s="155"/>
      <c r="P849" s="654"/>
    </row>
    <row r="850" spans="1:16" x14ac:dyDescent="0.25">
      <c r="A850" s="622" t="s">
        <v>81</v>
      </c>
      <c r="B850" s="623">
        <v>519</v>
      </c>
      <c r="C850" s="603">
        <v>0</v>
      </c>
      <c r="D850" s="604">
        <v>519</v>
      </c>
      <c r="K850" s="155"/>
      <c r="L850" s="155"/>
      <c r="M850" s="155"/>
      <c r="N850" s="155"/>
      <c r="O850" s="155"/>
      <c r="P850" s="654"/>
    </row>
    <row r="851" spans="1:16" ht="14.4" thickBot="1" x14ac:dyDescent="0.3">
      <c r="A851" s="624" t="s">
        <v>82</v>
      </c>
      <c r="B851" s="625">
        <v>7579</v>
      </c>
      <c r="C851" s="607">
        <v>342</v>
      </c>
      <c r="D851" s="608">
        <v>7921</v>
      </c>
      <c r="K851" s="155"/>
      <c r="L851" s="155"/>
      <c r="M851" s="155"/>
      <c r="N851" s="155"/>
      <c r="O851" s="155"/>
      <c r="P851" s="654"/>
    </row>
    <row r="852" spans="1:16" ht="17.25" customHeight="1" thickBot="1" x14ac:dyDescent="0.3">
      <c r="A852" s="627" t="s">
        <v>15</v>
      </c>
      <c r="B852" s="628">
        <v>91218</v>
      </c>
      <c r="C852" s="640">
        <v>5756</v>
      </c>
      <c r="D852" s="612">
        <v>96974</v>
      </c>
      <c r="E852" s="155"/>
      <c r="K852" s="155"/>
      <c r="L852" s="155"/>
      <c r="M852" s="155"/>
      <c r="N852" s="155"/>
      <c r="O852" s="155"/>
      <c r="P852" s="654"/>
    </row>
    <row r="853" spans="1:16" x14ac:dyDescent="0.25">
      <c r="B853" s="155"/>
      <c r="C853" s="155"/>
      <c r="D853" s="155"/>
      <c r="K853" s="155"/>
      <c r="P853" s="654"/>
    </row>
    <row r="854" spans="1:16" x14ac:dyDescent="0.25">
      <c r="B854" s="155"/>
      <c r="C854" s="155"/>
      <c r="D854" s="155"/>
      <c r="P854" s="654"/>
    </row>
    <row r="855" spans="1:16" x14ac:dyDescent="0.25">
      <c r="P855" s="654"/>
    </row>
    <row r="856" spans="1:16" ht="16.5" customHeight="1" x14ac:dyDescent="0.25">
      <c r="P856" s="654"/>
    </row>
    <row r="857" spans="1:16" x14ac:dyDescent="0.25">
      <c r="P857" s="654"/>
    </row>
    <row r="858" spans="1:16" ht="16.5" customHeight="1" x14ac:dyDescent="0.25">
      <c r="P858" s="654"/>
    </row>
    <row r="859" spans="1:16" x14ac:dyDescent="0.25">
      <c r="P859" s="654"/>
    </row>
    <row r="860" spans="1:16" ht="16.5" customHeight="1" x14ac:dyDescent="0.25">
      <c r="P860" s="654"/>
    </row>
    <row r="861" spans="1:16" x14ac:dyDescent="0.25">
      <c r="P861" s="654"/>
    </row>
    <row r="862" spans="1:16" ht="16.5" customHeight="1" x14ac:dyDescent="0.25">
      <c r="P862" s="654"/>
    </row>
    <row r="863" spans="1:16" x14ac:dyDescent="0.25">
      <c r="P863" s="654"/>
    </row>
    <row r="864" spans="1:16" ht="16.5" customHeight="1" thickBot="1" x14ac:dyDescent="0.3">
      <c r="P864" s="655"/>
    </row>
    <row r="865" ht="14.4" thickTop="1" x14ac:dyDescent="0.25"/>
  </sheetData>
  <mergeCells count="360">
    <mergeCell ref="A842:D842"/>
    <mergeCell ref="A812:A813"/>
    <mergeCell ref="B812:D812"/>
    <mergeCell ref="A824:M824"/>
    <mergeCell ref="A826:A827"/>
    <mergeCell ref="B826:D826"/>
    <mergeCell ref="E826:G826"/>
    <mergeCell ref="H826:J826"/>
    <mergeCell ref="K826:M826"/>
    <mergeCell ref="H783:H785"/>
    <mergeCell ref="H786:H787"/>
    <mergeCell ref="A792:D792"/>
    <mergeCell ref="A794:A795"/>
    <mergeCell ref="B794:D794"/>
    <mergeCell ref="A810:D810"/>
    <mergeCell ref="G810:I810"/>
    <mergeCell ref="A769:D769"/>
    <mergeCell ref="A771:A772"/>
    <mergeCell ref="B771:D771"/>
    <mergeCell ref="A779:D779"/>
    <mergeCell ref="H780:H782"/>
    <mergeCell ref="A781:A782"/>
    <mergeCell ref="B781:D781"/>
    <mergeCell ref="A751:M751"/>
    <mergeCell ref="A753:A754"/>
    <mergeCell ref="B753:D753"/>
    <mergeCell ref="E753:G753"/>
    <mergeCell ref="H753:J753"/>
    <mergeCell ref="K753:M753"/>
    <mergeCell ref="A737:M737"/>
    <mergeCell ref="A739:A740"/>
    <mergeCell ref="B739:D739"/>
    <mergeCell ref="E739:G739"/>
    <mergeCell ref="H739:J739"/>
    <mergeCell ref="K739:M739"/>
    <mergeCell ref="A711:A713"/>
    <mergeCell ref="A717:M717"/>
    <mergeCell ref="A719:A720"/>
    <mergeCell ref="B719:D719"/>
    <mergeCell ref="E719:G719"/>
    <mergeCell ref="H719:J719"/>
    <mergeCell ref="K719:M719"/>
    <mergeCell ref="A693:A695"/>
    <mergeCell ref="A696:A698"/>
    <mergeCell ref="A699:A701"/>
    <mergeCell ref="A702:A704"/>
    <mergeCell ref="A705:A707"/>
    <mergeCell ref="A708:A710"/>
    <mergeCell ref="A675:A677"/>
    <mergeCell ref="A678:A680"/>
    <mergeCell ref="A681:A683"/>
    <mergeCell ref="A684:A686"/>
    <mergeCell ref="A687:A689"/>
    <mergeCell ref="A690:A692"/>
    <mergeCell ref="A654:A656"/>
    <mergeCell ref="A657:A659"/>
    <mergeCell ref="A660:A662"/>
    <mergeCell ref="A663:A665"/>
    <mergeCell ref="A666:A668"/>
    <mergeCell ref="A672:H672"/>
    <mergeCell ref="A636:A638"/>
    <mergeCell ref="A639:A641"/>
    <mergeCell ref="A642:A644"/>
    <mergeCell ref="A645:A647"/>
    <mergeCell ref="A648:A650"/>
    <mergeCell ref="A651:A653"/>
    <mergeCell ref="A615:A617"/>
    <mergeCell ref="A618:A620"/>
    <mergeCell ref="A621:A623"/>
    <mergeCell ref="A624:A626"/>
    <mergeCell ref="A630:H630"/>
    <mergeCell ref="A633:A635"/>
    <mergeCell ref="A594:A596"/>
    <mergeCell ref="A597:A599"/>
    <mergeCell ref="A600:A602"/>
    <mergeCell ref="A603:A605"/>
    <mergeCell ref="A606:A608"/>
    <mergeCell ref="A612:H612"/>
    <mergeCell ref="A576:A578"/>
    <mergeCell ref="A579:A581"/>
    <mergeCell ref="A582:A584"/>
    <mergeCell ref="A585:A587"/>
    <mergeCell ref="A588:A590"/>
    <mergeCell ref="A591:A593"/>
    <mergeCell ref="A555:H555"/>
    <mergeCell ref="A558:A560"/>
    <mergeCell ref="A561:A563"/>
    <mergeCell ref="A564:A566"/>
    <mergeCell ref="A570:J570"/>
    <mergeCell ref="A573:A575"/>
    <mergeCell ref="A528:A530"/>
    <mergeCell ref="A531:A533"/>
    <mergeCell ref="A534:A536"/>
    <mergeCell ref="A537:A539"/>
    <mergeCell ref="A540:A542"/>
    <mergeCell ref="A543:A545"/>
    <mergeCell ref="A508:A510"/>
    <mergeCell ref="A511:A513"/>
    <mergeCell ref="A514:A516"/>
    <mergeCell ref="A519:J519"/>
    <mergeCell ref="A522:A524"/>
    <mergeCell ref="A525:A527"/>
    <mergeCell ref="A490:A492"/>
    <mergeCell ref="A493:A495"/>
    <mergeCell ref="A496:A498"/>
    <mergeCell ref="A499:A501"/>
    <mergeCell ref="A502:A504"/>
    <mergeCell ref="A505:A507"/>
    <mergeCell ref="A465:A467"/>
    <mergeCell ref="A475:J475"/>
    <mergeCell ref="A478:A480"/>
    <mergeCell ref="A481:A483"/>
    <mergeCell ref="A484:A486"/>
    <mergeCell ref="A487:A489"/>
    <mergeCell ref="A443:A445"/>
    <mergeCell ref="A446:A448"/>
    <mergeCell ref="A453:J453"/>
    <mergeCell ref="A456:A458"/>
    <mergeCell ref="A459:A461"/>
    <mergeCell ref="A462:A464"/>
    <mergeCell ref="U429:W429"/>
    <mergeCell ref="X429:Z429"/>
    <mergeCell ref="A431:A433"/>
    <mergeCell ref="A434:A436"/>
    <mergeCell ref="A437:A439"/>
    <mergeCell ref="A440:A442"/>
    <mergeCell ref="A420:A422"/>
    <mergeCell ref="A427:Z427"/>
    <mergeCell ref="A429:A430"/>
    <mergeCell ref="B429:B430"/>
    <mergeCell ref="C429:E429"/>
    <mergeCell ref="F429:H429"/>
    <mergeCell ref="I429:K429"/>
    <mergeCell ref="L429:N429"/>
    <mergeCell ref="O429:Q429"/>
    <mergeCell ref="R429:T429"/>
    <mergeCell ref="A403:A405"/>
    <mergeCell ref="A406:A408"/>
    <mergeCell ref="A409:A411"/>
    <mergeCell ref="A412:A414"/>
    <mergeCell ref="A415:A417"/>
    <mergeCell ref="A418:A419"/>
    <mergeCell ref="AH387:AJ387"/>
    <mergeCell ref="A389:A390"/>
    <mergeCell ref="A391:A393"/>
    <mergeCell ref="A394:A396"/>
    <mergeCell ref="A397:A399"/>
    <mergeCell ref="A400:A402"/>
    <mergeCell ref="O387:Q387"/>
    <mergeCell ref="R387:T387"/>
    <mergeCell ref="U387:W387"/>
    <mergeCell ref="X387:Z387"/>
    <mergeCell ref="AB387:AD387"/>
    <mergeCell ref="AE387:AG387"/>
    <mergeCell ref="A374:A376"/>
    <mergeCell ref="A377:A379"/>
    <mergeCell ref="A380:A382"/>
    <mergeCell ref="A385:Z385"/>
    <mergeCell ref="A387:A388"/>
    <mergeCell ref="B387:B388"/>
    <mergeCell ref="C387:E387"/>
    <mergeCell ref="F387:H387"/>
    <mergeCell ref="I387:K387"/>
    <mergeCell ref="L387:N387"/>
    <mergeCell ref="O366:Q366"/>
    <mergeCell ref="R366:T366"/>
    <mergeCell ref="U366:W366"/>
    <mergeCell ref="X366:Z366"/>
    <mergeCell ref="A368:A370"/>
    <mergeCell ref="A371:A373"/>
    <mergeCell ref="A366:A367"/>
    <mergeCell ref="B366:B367"/>
    <mergeCell ref="C366:E366"/>
    <mergeCell ref="F366:H366"/>
    <mergeCell ref="I366:K366"/>
    <mergeCell ref="L366:N366"/>
    <mergeCell ref="Q353:S353"/>
    <mergeCell ref="T353:V353"/>
    <mergeCell ref="W353:Y353"/>
    <mergeCell ref="Z353:AB353"/>
    <mergeCell ref="AC353:AE353"/>
    <mergeCell ref="A364:Z364"/>
    <mergeCell ref="M352:N352"/>
    <mergeCell ref="A353:A354"/>
    <mergeCell ref="B353:D353"/>
    <mergeCell ref="E353:G353"/>
    <mergeCell ref="H353:J353"/>
    <mergeCell ref="K353:M353"/>
    <mergeCell ref="N353:P353"/>
    <mergeCell ref="A335:A337"/>
    <mergeCell ref="A338:A340"/>
    <mergeCell ref="A341:A343"/>
    <mergeCell ref="A344:A345"/>
    <mergeCell ref="A346:A348"/>
    <mergeCell ref="A351:AE351"/>
    <mergeCell ref="A317:A319"/>
    <mergeCell ref="A320:A322"/>
    <mergeCell ref="A323:A325"/>
    <mergeCell ref="A326:A328"/>
    <mergeCell ref="A329:A331"/>
    <mergeCell ref="A332:A334"/>
    <mergeCell ref="R313:T313"/>
    <mergeCell ref="U313:W313"/>
    <mergeCell ref="X313:Z313"/>
    <mergeCell ref="AA313:AC313"/>
    <mergeCell ref="AD313:AF313"/>
    <mergeCell ref="A315:A316"/>
    <mergeCell ref="A305:A307"/>
    <mergeCell ref="A311:AF311"/>
    <mergeCell ref="AH311:MJ311"/>
    <mergeCell ref="A313:A314"/>
    <mergeCell ref="B313:B314"/>
    <mergeCell ref="C313:E313"/>
    <mergeCell ref="F313:H313"/>
    <mergeCell ref="I313:K313"/>
    <mergeCell ref="L313:N313"/>
    <mergeCell ref="O313:Q313"/>
    <mergeCell ref="Y273:AA273"/>
    <mergeCell ref="A290:J290"/>
    <mergeCell ref="A293:A295"/>
    <mergeCell ref="A296:A298"/>
    <mergeCell ref="A299:A301"/>
    <mergeCell ref="A302:A304"/>
    <mergeCell ref="B257:B259"/>
    <mergeCell ref="B260:B262"/>
    <mergeCell ref="B263:B265"/>
    <mergeCell ref="A271:M271"/>
    <mergeCell ref="A273:A274"/>
    <mergeCell ref="B273:D273"/>
    <mergeCell ref="E273:G273"/>
    <mergeCell ref="H273:J273"/>
    <mergeCell ref="K273:M273"/>
    <mergeCell ref="A230:A265"/>
    <mergeCell ref="B230:B232"/>
    <mergeCell ref="B233:B235"/>
    <mergeCell ref="B236:B238"/>
    <mergeCell ref="B239:B241"/>
    <mergeCell ref="B242:B244"/>
    <mergeCell ref="B245:B247"/>
    <mergeCell ref="B248:B250"/>
    <mergeCell ref="B251:B253"/>
    <mergeCell ref="B254:B256"/>
    <mergeCell ref="B212:B214"/>
    <mergeCell ref="B215:B217"/>
    <mergeCell ref="B218:B220"/>
    <mergeCell ref="B221:B223"/>
    <mergeCell ref="B224:B226"/>
    <mergeCell ref="B227:B229"/>
    <mergeCell ref="A179:A181"/>
    <mergeCell ref="A188:K188"/>
    <mergeCell ref="A191:A229"/>
    <mergeCell ref="B191:B193"/>
    <mergeCell ref="B194:B196"/>
    <mergeCell ref="B197:B199"/>
    <mergeCell ref="B200:B202"/>
    <mergeCell ref="B203:B205"/>
    <mergeCell ref="B206:B208"/>
    <mergeCell ref="B209:B211"/>
    <mergeCell ref="A161:A163"/>
    <mergeCell ref="A164:A166"/>
    <mergeCell ref="A167:A169"/>
    <mergeCell ref="A170:A172"/>
    <mergeCell ref="A173:A175"/>
    <mergeCell ref="A176:A178"/>
    <mergeCell ref="F150:F151"/>
    <mergeCell ref="G150:G151"/>
    <mergeCell ref="H150:H151"/>
    <mergeCell ref="A152:A154"/>
    <mergeCell ref="A155:A157"/>
    <mergeCell ref="A158:A160"/>
    <mergeCell ref="A131:A133"/>
    <mergeCell ref="A134:A136"/>
    <mergeCell ref="A137:A138"/>
    <mergeCell ref="A139:A141"/>
    <mergeCell ref="A148:H148"/>
    <mergeCell ref="A150:A151"/>
    <mergeCell ref="B150:B151"/>
    <mergeCell ref="C150:C151"/>
    <mergeCell ref="D150:D151"/>
    <mergeCell ref="E150:E151"/>
    <mergeCell ref="A113:A115"/>
    <mergeCell ref="A116:A118"/>
    <mergeCell ref="A119:A121"/>
    <mergeCell ref="A122:A124"/>
    <mergeCell ref="A125:A127"/>
    <mergeCell ref="A128:A130"/>
    <mergeCell ref="AD106:AF106"/>
    <mergeCell ref="AH106:AJ106"/>
    <mergeCell ref="AK106:AM106"/>
    <mergeCell ref="AO106:AQ106"/>
    <mergeCell ref="A108:A109"/>
    <mergeCell ref="A110:A112"/>
    <mergeCell ref="L106:N106"/>
    <mergeCell ref="O106:Q106"/>
    <mergeCell ref="R106:T106"/>
    <mergeCell ref="U106:W106"/>
    <mergeCell ref="X106:Z106"/>
    <mergeCell ref="AA106:AC106"/>
    <mergeCell ref="A87:A89"/>
    <mergeCell ref="A90:A92"/>
    <mergeCell ref="A93:A94"/>
    <mergeCell ref="A95:A97"/>
    <mergeCell ref="A104:AF104"/>
    <mergeCell ref="A106:A107"/>
    <mergeCell ref="B106:B107"/>
    <mergeCell ref="C106:E106"/>
    <mergeCell ref="F106:H106"/>
    <mergeCell ref="I106:K106"/>
    <mergeCell ref="A69:A71"/>
    <mergeCell ref="A72:A74"/>
    <mergeCell ref="A75:A77"/>
    <mergeCell ref="A78:A80"/>
    <mergeCell ref="A81:A83"/>
    <mergeCell ref="A84:A86"/>
    <mergeCell ref="O62:Q62"/>
    <mergeCell ref="R62:T62"/>
    <mergeCell ref="U62:W62"/>
    <mergeCell ref="X62:Z62"/>
    <mergeCell ref="A64:A65"/>
    <mergeCell ref="A66:A68"/>
    <mergeCell ref="A62:A63"/>
    <mergeCell ref="B62:B63"/>
    <mergeCell ref="C62:E62"/>
    <mergeCell ref="F62:H62"/>
    <mergeCell ref="I62:K62"/>
    <mergeCell ref="L62:N62"/>
    <mergeCell ref="A41:A43"/>
    <mergeCell ref="A44:A46"/>
    <mergeCell ref="A47:A49"/>
    <mergeCell ref="A50:A52"/>
    <mergeCell ref="AL50:AL52"/>
    <mergeCell ref="A60:Z60"/>
    <mergeCell ref="A23:A25"/>
    <mergeCell ref="A26:A28"/>
    <mergeCell ref="A29:A31"/>
    <mergeCell ref="A32:A34"/>
    <mergeCell ref="A35:A37"/>
    <mergeCell ref="A38:A40"/>
    <mergeCell ref="AL5:AL7"/>
    <mergeCell ref="A8:A10"/>
    <mergeCell ref="A11:A13"/>
    <mergeCell ref="A14:A16"/>
    <mergeCell ref="A17:A19"/>
    <mergeCell ref="A20:A22"/>
    <mergeCell ref="W3:Y3"/>
    <mergeCell ref="Z3:AB3"/>
    <mergeCell ref="AC3:AE3"/>
    <mergeCell ref="AF3:AG3"/>
    <mergeCell ref="AH3:AJ3"/>
    <mergeCell ref="A5:A7"/>
    <mergeCell ref="A1:AJ1"/>
    <mergeCell ref="A3:A4"/>
    <mergeCell ref="B3:B4"/>
    <mergeCell ref="C3:D3"/>
    <mergeCell ref="E3:G3"/>
    <mergeCell ref="H3:J3"/>
    <mergeCell ref="K3:M3"/>
    <mergeCell ref="N3:P3"/>
    <mergeCell ref="Q3:S3"/>
    <mergeCell ref="T3:V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2015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2026-04-25T16:35:58Z</dcterms:created>
  <dcterms:modified xsi:type="dcterms:W3CDTF">2026-04-25T16:36:42Z</dcterms:modified>
</cp:coreProperties>
</file>