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E24EE53-1C69-4DF3-96E1-B2AABCA2DADA}" xr6:coauthVersionLast="47" xr6:coauthVersionMax="47" xr10:uidLastSave="{00000000-0000-0000-0000-000000000000}"/>
  <bookViews>
    <workbookView xWindow="-108" yWindow="-108" windowWidth="23256" windowHeight="12576" xr2:uid="{B6507523-F95C-4FFC-ACDE-A1D63B1A11E3}"/>
  </bookViews>
  <sheets>
    <sheet name="20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3" i="1" l="1"/>
  <c r="C853" i="1"/>
  <c r="B853" i="1"/>
  <c r="E852" i="1"/>
  <c r="L289" i="1"/>
  <c r="K289" i="1"/>
  <c r="S275" i="1"/>
  <c r="P275" i="1"/>
  <c r="O275" i="1"/>
  <c r="O276" i="1" s="1"/>
  <c r="N275" i="1"/>
  <c r="R275" i="1" s="1"/>
  <c r="I160" i="1"/>
  <c r="F143" i="1"/>
  <c r="H142" i="1"/>
  <c r="H143" i="1" s="1"/>
  <c r="G142" i="1"/>
  <c r="G143" i="1" s="1"/>
  <c r="F142" i="1"/>
  <c r="AG140" i="1"/>
  <c r="AG141" i="1" s="1"/>
  <c r="AC102" i="1"/>
  <c r="AB102" i="1"/>
  <c r="AA102" i="1"/>
  <c r="L102" i="1"/>
  <c r="Z100" i="1"/>
  <c r="Y100" i="1"/>
  <c r="X100" i="1"/>
  <c r="AC99" i="1"/>
  <c r="AB99" i="1"/>
  <c r="AA99" i="1"/>
  <c r="Z98" i="1"/>
  <c r="Y98" i="1"/>
  <c r="X98" i="1"/>
  <c r="AC97" i="1"/>
  <c r="AB97" i="1"/>
  <c r="AA97" i="1"/>
  <c r="AC96" i="1"/>
  <c r="AB96" i="1"/>
  <c r="AA96" i="1"/>
  <c r="AC95" i="1"/>
  <c r="AB95" i="1"/>
  <c r="AA95" i="1"/>
  <c r="AC94" i="1"/>
  <c r="AB94" i="1"/>
  <c r="AA94" i="1"/>
  <c r="AC93" i="1"/>
  <c r="AB93" i="1"/>
  <c r="AA93" i="1"/>
  <c r="AC92" i="1"/>
  <c r="AB92" i="1"/>
  <c r="AA92" i="1"/>
  <c r="AC91" i="1"/>
  <c r="AB91" i="1"/>
  <c r="AA91" i="1"/>
  <c r="AC90" i="1"/>
  <c r="AB90" i="1"/>
  <c r="AA90" i="1"/>
  <c r="AC89" i="1"/>
  <c r="AB89" i="1"/>
  <c r="AA89" i="1"/>
  <c r="AC88" i="1"/>
  <c r="AB88" i="1"/>
  <c r="AA88" i="1"/>
  <c r="AC87" i="1"/>
  <c r="AB87" i="1"/>
  <c r="AA87" i="1"/>
  <c r="AC86" i="1"/>
  <c r="AB86" i="1"/>
  <c r="AA86" i="1"/>
  <c r="AC85" i="1"/>
  <c r="AB85" i="1"/>
  <c r="AA85" i="1"/>
  <c r="AC84" i="1"/>
  <c r="AB84" i="1"/>
  <c r="AA84" i="1"/>
  <c r="AC83" i="1"/>
  <c r="AB83" i="1"/>
  <c r="AA83" i="1"/>
  <c r="AC82" i="1"/>
  <c r="AB82" i="1"/>
  <c r="AA82" i="1"/>
  <c r="AC81" i="1"/>
  <c r="AB81" i="1"/>
  <c r="AA81" i="1"/>
  <c r="AC80" i="1"/>
  <c r="AB80" i="1"/>
  <c r="AA80" i="1"/>
  <c r="AC79" i="1"/>
  <c r="AB79" i="1"/>
  <c r="AA79" i="1"/>
  <c r="AC78" i="1"/>
  <c r="AB78" i="1"/>
  <c r="AA78" i="1"/>
  <c r="AC77" i="1"/>
  <c r="AB77" i="1"/>
  <c r="AA77" i="1"/>
  <c r="AC76" i="1"/>
  <c r="AB76" i="1"/>
  <c r="AA76" i="1"/>
  <c r="AC75" i="1"/>
  <c r="AB75" i="1"/>
  <c r="AA75" i="1"/>
  <c r="AC74" i="1"/>
  <c r="AB74" i="1"/>
  <c r="AA74" i="1"/>
  <c r="AC73" i="1"/>
  <c r="AB73" i="1"/>
  <c r="AA73" i="1"/>
  <c r="AC72" i="1"/>
  <c r="AB72" i="1"/>
  <c r="AA72" i="1"/>
  <c r="AC71" i="1"/>
  <c r="AB71" i="1"/>
  <c r="AA71" i="1"/>
  <c r="AC70" i="1"/>
  <c r="AB70" i="1"/>
  <c r="AA70" i="1"/>
  <c r="AC69" i="1"/>
  <c r="AB69" i="1"/>
  <c r="AA69" i="1"/>
  <c r="AC68" i="1"/>
  <c r="AB68" i="1"/>
  <c r="AA68" i="1"/>
  <c r="AC67" i="1"/>
  <c r="AB67" i="1"/>
  <c r="AA67" i="1"/>
  <c r="AC66" i="1"/>
  <c r="AB66" i="1"/>
  <c r="AA66" i="1"/>
  <c r="AC65" i="1"/>
  <c r="AB65" i="1"/>
  <c r="AA65" i="1"/>
  <c r="AC64" i="1"/>
  <c r="AB64" i="1"/>
  <c r="AA64" i="1"/>
  <c r="P276" i="1" l="1"/>
</calcChain>
</file>

<file path=xl/sharedStrings.xml><?xml version="1.0" encoding="utf-8"?>
<sst xmlns="http://schemas.openxmlformats.org/spreadsheetml/2006/main" count="1397" uniqueCount="179">
  <si>
    <t>جدول1: توزيع السكان حسب المحافظات وفئات السن والجنس (حضر-ريف)</t>
  </si>
  <si>
    <t>1</t>
  </si>
  <si>
    <t>فئات السن</t>
  </si>
  <si>
    <t>الجنس</t>
  </si>
  <si>
    <t>دمشق</t>
  </si>
  <si>
    <t>حلب</t>
  </si>
  <si>
    <t>ريف دمشق</t>
  </si>
  <si>
    <t>حمص</t>
  </si>
  <si>
    <t>حماه</t>
  </si>
  <si>
    <t>اللاذقية</t>
  </si>
  <si>
    <t>الحسكة</t>
  </si>
  <si>
    <t>طرطوس</t>
  </si>
  <si>
    <t>درعا</t>
  </si>
  <si>
    <t>السويداء</t>
  </si>
  <si>
    <t>القنيطرة</t>
  </si>
  <si>
    <t>المجموع</t>
  </si>
  <si>
    <t>حضر</t>
  </si>
  <si>
    <t>ريف</t>
  </si>
  <si>
    <t>0-4</t>
  </si>
  <si>
    <t>ذكر</t>
  </si>
  <si>
    <t>أنثى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</si>
  <si>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</si>
  <si>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</si>
  <si>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</si>
  <si>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</si>
  <si>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</si>
  <si>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</si>
  <si>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</si>
  <si>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</si>
  <si>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</si>
  <si>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</si>
  <si>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</si>
  <si>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</si>
  <si>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</si>
  <si>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</si>
  <si>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جدول2: توزيع السكان (15سنة فأكثر) حسب المحافظات والحالة التعليمية والجنس (حضر-ريف)</t>
  </si>
  <si>
    <t>المحافظة</t>
  </si>
  <si>
    <t>الطبقة</t>
  </si>
  <si>
    <t>أمي</t>
  </si>
  <si>
    <t>يقرأ ويكتب</t>
  </si>
  <si>
    <t>ابتدائية</t>
  </si>
  <si>
    <t>اعدادية(تعليم أساسي)</t>
  </si>
  <si>
    <t>ثانوية</t>
  </si>
  <si>
    <t>معهد متوسط</t>
  </si>
  <si>
    <t>اجازة جامعية وأكثر</t>
  </si>
  <si>
    <t>جدول3: توزيع السكان (15سنة فأكثر) حسب المحافظات والعلاقة بقوة العمل والجنس (حضر-ريف)</t>
  </si>
  <si>
    <t>مشتغل</t>
  </si>
  <si>
    <t>متعطل سبق له العمل</t>
  </si>
  <si>
    <t>متعطل لم يسبق له العمل</t>
  </si>
  <si>
    <t>مدبرة منزل</t>
  </si>
  <si>
    <t>طالب</t>
  </si>
  <si>
    <t>غير قادر على العمل</t>
  </si>
  <si>
    <t>مكتفي</t>
  </si>
  <si>
    <t>متقاعد</t>
  </si>
  <si>
    <t>غير ذلك</t>
  </si>
  <si>
    <t xml:space="preserve">  توزع السكان 15  سنة  فأكثر  حسب  العلاقة  بقوة  العمل  والحالة التعليمية  والجنس</t>
  </si>
  <si>
    <t>العلاقة بقوة العمل</t>
  </si>
  <si>
    <t>ابتدائية فما دون</t>
  </si>
  <si>
    <t>تعليم أساسي</t>
  </si>
  <si>
    <t xml:space="preserve">ثانوية </t>
  </si>
  <si>
    <t>معاهد  متوسطة</t>
  </si>
  <si>
    <t>جامعية فأكثر</t>
  </si>
  <si>
    <t>انثى</t>
  </si>
  <si>
    <t xml:space="preserve">مشتغل </t>
  </si>
  <si>
    <t>متعطل  سبق  له  العمل</t>
  </si>
  <si>
    <t>متعطل  لم  يسبق  له  العمل</t>
  </si>
  <si>
    <t>مدبرو  منازل</t>
  </si>
  <si>
    <t>غير  قادر  على  العمل</t>
  </si>
  <si>
    <t xml:space="preserve"> السكان ذوي النشاط الإقتصادي(15 سنة فأكثر) حسب العلاقة بقوة العمل فئات السن وأقسام النشاط الإقتصادي والجنس</t>
  </si>
  <si>
    <t xml:space="preserve"> زراعة وحراجة</t>
  </si>
  <si>
    <t xml:space="preserve"> صناعة</t>
  </si>
  <si>
    <t xml:space="preserve"> بناء وتشييد</t>
  </si>
  <si>
    <t xml:space="preserve">       تجارة    وفنادق ومطاعم</t>
  </si>
  <si>
    <t xml:space="preserve"> نقل وتخزين واتصالات</t>
  </si>
  <si>
    <t xml:space="preserve"> مال وتأمين وعقارات</t>
  </si>
  <si>
    <t xml:space="preserve"> خدمات</t>
  </si>
  <si>
    <t xml:space="preserve"> السكان النشيطون اقتصاديا (15 سنة فأكثر) حسب العلاقة بقوة العمل وفئات السن والجنس</t>
  </si>
  <si>
    <t>15 - 17</t>
  </si>
  <si>
    <t>18 - 19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</si>
  <si>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</si>
  <si>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</si>
  <si>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</si>
  <si>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</si>
  <si>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</si>
  <si>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</si>
  <si>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</si>
  <si>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</si>
  <si>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</si>
  <si>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فأكثر</t>
  </si>
  <si>
    <t>السكان ذوي النشاط الإقتصادي(15 سنة فأكثر)  حسب أقسام النشاط الإقتصادي والحالة العملية والجنس</t>
  </si>
  <si>
    <t>الحالة العملية</t>
  </si>
  <si>
    <t xml:space="preserve"> تجارة وفنادق ومطاعم</t>
  </si>
  <si>
    <t>صاحب عمل</t>
  </si>
  <si>
    <t>يعمل لحسابه</t>
  </si>
  <si>
    <t>يعمل بأجر</t>
  </si>
  <si>
    <t>يعمل بدون أجر/يعمل لدى الاسرة/أخرى</t>
  </si>
  <si>
    <t>توزع  المشتغلين(15 سنة فأكثر) حسب المحافظات وأقسام المهن الرئيسية  والجنس ( حضر - ريف )</t>
  </si>
  <si>
    <t>جدول8: توزيع المشتغلين (15سنة فأكثر) حسب المحافظات وأقسام المهن الرئيسية والجنس(حضر - ريف)</t>
  </si>
  <si>
    <t>المحافظات</t>
  </si>
  <si>
    <t>المشرعون وكبار الموظفين والمديرون</t>
  </si>
  <si>
    <t>الاختصاصيون</t>
  </si>
  <si>
    <t xml:space="preserve"> االفنيون ومساعدو الاختصاصيين</t>
  </si>
  <si>
    <t xml:space="preserve"> الكتبة</t>
  </si>
  <si>
    <t xml:space="preserve"> العاملون في مهن الخدمات والبيع في الاسواق والمحلات</t>
  </si>
  <si>
    <t xml:space="preserve"> العاملون في الزراعة وصيد الاسماك</t>
  </si>
  <si>
    <t>الحرفيون والمهن المرتبطة بهم</t>
  </si>
  <si>
    <t xml:space="preserve"> مشغلو المصانع والالات وعمال التجميع</t>
  </si>
  <si>
    <t>العاملون في المهن الاولية</t>
  </si>
  <si>
    <t xml:space="preserve"> توزع المشتغلين(15 سنة فأكثر) حسب أقسام المهن الرئيسية والحالة التعليمية والجنس</t>
  </si>
  <si>
    <t>الحالة التعليمية</t>
  </si>
  <si>
    <t>ابتدائية ومادون</t>
  </si>
  <si>
    <t>معاهد متوسطة</t>
  </si>
  <si>
    <t>جامعية فاكثر</t>
  </si>
  <si>
    <t xml:space="preserve"> توزع المشتغلين(15 سنة فأكثر) حسب أقسام النشاط الإقتصادي الرئيسي والحالة العملية والجنس ( حضر  - ريف )</t>
  </si>
  <si>
    <t xml:space="preserve">الحالة العملية </t>
  </si>
  <si>
    <t>تجارة وفنادق ومطاعم</t>
  </si>
  <si>
    <t xml:space="preserve"> ذكر</t>
  </si>
  <si>
    <t xml:space="preserve"> أنثى</t>
  </si>
  <si>
    <t xml:space="preserve"> يعمل بأجر</t>
  </si>
  <si>
    <t>يعمل بدون أجر</t>
  </si>
  <si>
    <t>توزع المشتغلين(15 سنة فأكثر) حسب أقسام النشاط الإقتصادي الرئيسي والمحافظات والجنس ( حضر  - ريف )</t>
  </si>
  <si>
    <t xml:space="preserve"> توزع المشتغلين(15 سنة فأكثر) حسب أقسام النشاط الإقتصادي الرئيسي والحالة التعليمية والجنس ( حضر  - ريف )</t>
  </si>
  <si>
    <t xml:space="preserve"> توزع المشتغلين(15 سنة فأكثر) حسب أقسام النشاط الإقتصادي والقطاع والجنس</t>
  </si>
  <si>
    <t>القطاع</t>
  </si>
  <si>
    <t xml:space="preserve"> نقل وتخزين واتصالاات</t>
  </si>
  <si>
    <t>قطاع عام</t>
  </si>
  <si>
    <t>قطاع خاص</t>
  </si>
  <si>
    <t>قطاع مشترك</t>
  </si>
  <si>
    <t xml:space="preserve"> توزع المشتغلين(15 سنة فأكثر) حسب فئات السن والجنس والحالة التعليمية</t>
  </si>
  <si>
    <t xml:space="preserve"> أمي</t>
  </si>
  <si>
    <t>ملم</t>
  </si>
  <si>
    <t xml:space="preserve"> ابتدائية</t>
  </si>
  <si>
    <t xml:space="preserve"> اعدادية</t>
  </si>
  <si>
    <t>توزع المشتغلين بأجر(15 سنة فأكثر) حسب النشاط الاقتصادي (النشاط الرئيسي) وفئات الأجر الشهري والجنس</t>
  </si>
  <si>
    <t>فئات الرواتب</t>
  </si>
  <si>
    <t>-15000</t>
  </si>
  <si>
    <t>15001 - 25000</t>
  </si>
  <si>
    <t>25001 - 35000</t>
  </si>
  <si>
    <t>35001 - 45000</t>
  </si>
  <si>
    <t>45001 - 55000</t>
  </si>
  <si>
    <t>55001 - 65000</t>
  </si>
  <si>
    <t>65001+</t>
  </si>
  <si>
    <t>توزع المتعطلين (15 سنة فأكثر) حسب الحالة التعليمية والجنس</t>
  </si>
  <si>
    <t>المتعطلين</t>
  </si>
  <si>
    <t xml:space="preserve"> توزع المتعطلين(15 سنة فأكثر) الذين سبق لهم العمل حسب أقسام النشاط الإقتصادي الرئيسي والمحافظات والجنس</t>
  </si>
  <si>
    <t>الاذقية</t>
  </si>
  <si>
    <t>السكان ذوي النشاط الإقتصادي (15 سنة فأكثر) حسب القطاع و الحالة التعليمية والجنس</t>
  </si>
  <si>
    <t>توزع المتعطلين الذين سبق لهم العمل (15 سنة فأكثر) حسب المحافظات والحالة التعليمية والجنس</t>
  </si>
  <si>
    <t xml:space="preserve"> السكان ذوي النشاط الإقتصادي(15 سنة فأكثر) حسب الحالة التعليمية و فئات السن والجنس</t>
  </si>
  <si>
    <t>ذكور</t>
  </si>
  <si>
    <t xml:space="preserve">إناث </t>
  </si>
  <si>
    <t>+65</t>
  </si>
  <si>
    <t>توزع المشتغلين العاملين بأجر (15 سنة فأكثر) حسب فئات السن و القطاع</t>
  </si>
  <si>
    <t xml:space="preserve">قطاع مشترك </t>
  </si>
  <si>
    <t xml:space="preserve"> توزع المشتغلين(15 سنة فأكثر) حسب القطاع والحالة التعليمية والجنس</t>
  </si>
  <si>
    <t xml:space="preserve"> حكومي</t>
  </si>
  <si>
    <t xml:space="preserve"> خاص </t>
  </si>
  <si>
    <t>مشترك</t>
  </si>
  <si>
    <t>أخرى</t>
  </si>
  <si>
    <t>توزع المتعطلين الذين سبق لهم العمل (15 سنة فأكثر) حسب القطاع و فئات السن والجنس</t>
  </si>
  <si>
    <t xml:space="preserve">فئات السن 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</si>
  <si>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>للعاملين بأجر</t>
    </r>
    <r>
      <rPr>
        <b/>
        <sz val="12"/>
        <rFont val="Times New Roman"/>
        <family val="1"/>
      </rPr>
      <t xml:space="preserve"> 
( 15 سنة فأكثر ) حسب  القطاع والجنس</t>
    </r>
  </si>
  <si>
    <t>24-1</t>
  </si>
  <si>
    <t>متوسط الأجر الشهري</t>
  </si>
  <si>
    <t xml:space="preserve">      متوسط الأجرالشهري في العمل الرئيسي للعاملين بأجر 
( 15 سنة فأكثر ) حسب الحالة التعليمية والجنس</t>
  </si>
  <si>
    <t>24-2</t>
  </si>
  <si>
    <t xml:space="preserve">ابتدائية </t>
  </si>
  <si>
    <t>تعليم  أساسي</t>
  </si>
  <si>
    <t>جامعية  فأكثر</t>
  </si>
  <si>
    <t>متوسط الأجرالشهري في العمل الرئيسي للعاملين بأجر
( 15 سنة فأكثر ) حسب فئات السن والجنس</t>
  </si>
  <si>
    <t>متوسط الأجرالشهري في العمل الرئيسي للعاملين بأجر 
( 15 سنة فأكثر ) حسب النشاط الاقتصادي والجنس</t>
  </si>
  <si>
    <t>النشاط الاقتصادي</t>
  </si>
  <si>
    <t>صناعة</t>
  </si>
  <si>
    <t>نقل و تخزين و اتصالات</t>
  </si>
  <si>
    <t>مال وتأمين وعقارات</t>
  </si>
  <si>
    <t>خدمات</t>
  </si>
  <si>
    <t>توزع قوة العمل (15 سنة فأكثر) حسب فئات السن والجنس</t>
  </si>
  <si>
    <t>عمالة الأطفال (15-17)حسب الجنس
 والنشاط الاقتصادي الرئيسي</t>
  </si>
  <si>
    <t>النقل والتخزين والاتصالات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</si>
</sst>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0"/>
    <numFmt numFmtId="166" formatCode="0.0"/>
  </numFmts>
  <fonts count="2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9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5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49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4" fillId="0" borderId="0" xfId="0" applyNumberFormat="1" applyFont="1"/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top" wrapText="1"/>
    </xf>
    <xf numFmtId="164" fontId="7" fillId="0" borderId="14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/>
    </xf>
    <xf numFmtId="164" fontId="6" fillId="2" borderId="17" xfId="1" applyNumberFormat="1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left" vertical="top" wrapText="1"/>
    </xf>
    <xf numFmtId="164" fontId="7" fillId="0" borderId="18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6" fillId="2" borderId="15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8" fillId="0" borderId="0" xfId="1" applyFont="1" applyAlignment="1">
      <alignment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wrapText="1"/>
    </xf>
    <xf numFmtId="0" fontId="6" fillId="2" borderId="28" xfId="1" applyFont="1" applyFill="1" applyBorder="1" applyAlignment="1">
      <alignment horizontal="center" wrapText="1"/>
    </xf>
    <xf numFmtId="0" fontId="6" fillId="2" borderId="29" xfId="1" applyFont="1" applyFill="1" applyBorder="1" applyAlignment="1">
      <alignment horizontal="center" wrapText="1"/>
    </xf>
    <xf numFmtId="164" fontId="7" fillId="3" borderId="11" xfId="1" applyNumberFormat="1" applyFont="1" applyFill="1" applyBorder="1" applyAlignment="1">
      <alignment horizontal="center" vertical="center"/>
    </xf>
    <xf numFmtId="165" fontId="9" fillId="0" borderId="0" xfId="0" applyNumberFormat="1" applyFont="1"/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left" vertical="top" wrapText="1"/>
    </xf>
    <xf numFmtId="164" fontId="6" fillId="2" borderId="32" xfId="1" applyNumberFormat="1" applyFont="1" applyFill="1" applyBorder="1" applyAlignment="1">
      <alignment horizontal="center" vertical="center"/>
    </xf>
    <xf numFmtId="164" fontId="6" fillId="2" borderId="33" xfId="1" applyNumberFormat="1" applyFont="1" applyFill="1" applyBorder="1" applyAlignment="1">
      <alignment horizontal="center" vertical="center"/>
    </xf>
    <xf numFmtId="164" fontId="6" fillId="2" borderId="34" xfId="1" applyNumberFormat="1" applyFont="1" applyFill="1" applyBorder="1" applyAlignment="1">
      <alignment horizontal="center" vertical="center"/>
    </xf>
    <xf numFmtId="164" fontId="6" fillId="2" borderId="31" xfId="1" applyNumberFormat="1" applyFont="1" applyFill="1" applyBorder="1" applyAlignment="1">
      <alignment horizontal="center" vertical="center"/>
    </xf>
    <xf numFmtId="164" fontId="9" fillId="0" borderId="0" xfId="0" applyNumberFormat="1" applyFont="1"/>
    <xf numFmtId="165" fontId="4" fillId="0" borderId="0" xfId="0" applyNumberFormat="1" applyFont="1"/>
    <xf numFmtId="0" fontId="3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wrapText="1"/>
    </xf>
    <xf numFmtId="0" fontId="6" fillId="2" borderId="18" xfId="1" applyFont="1" applyFill="1" applyBorder="1" applyAlignment="1">
      <alignment horizontal="center" wrapText="1"/>
    </xf>
    <xf numFmtId="0" fontId="6" fillId="2" borderId="21" xfId="1" applyFont="1" applyFill="1" applyBorder="1" applyAlignment="1">
      <alignment horizontal="center" wrapText="1"/>
    </xf>
    <xf numFmtId="0" fontId="6" fillId="2" borderId="20" xfId="1" applyFont="1" applyFill="1" applyBorder="1" applyAlignment="1">
      <alignment horizontal="center" wrapText="1"/>
    </xf>
    <xf numFmtId="164" fontId="7" fillId="3" borderId="32" xfId="1" applyNumberFormat="1" applyFont="1" applyFill="1" applyBorder="1" applyAlignment="1">
      <alignment horizontal="center" vertical="center"/>
    </xf>
    <xf numFmtId="164" fontId="7" fillId="3" borderId="33" xfId="1" applyNumberFormat="1" applyFont="1" applyFill="1" applyBorder="1" applyAlignment="1">
      <alignment horizontal="center" vertical="center"/>
    </xf>
    <xf numFmtId="164" fontId="7" fillId="3" borderId="34" xfId="1" applyNumberFormat="1" applyFont="1" applyFill="1" applyBorder="1" applyAlignment="1">
      <alignment horizontal="center" vertical="center"/>
    </xf>
    <xf numFmtId="164" fontId="7" fillId="3" borderId="31" xfId="1" applyNumberFormat="1" applyFont="1" applyFill="1" applyBorder="1" applyAlignment="1">
      <alignment horizontal="center" vertical="center"/>
    </xf>
    <xf numFmtId="164" fontId="7" fillId="3" borderId="18" xfId="1" applyNumberFormat="1" applyFont="1" applyFill="1" applyBorder="1" applyAlignment="1">
      <alignment horizontal="center" vertical="center"/>
    </xf>
    <xf numFmtId="164" fontId="7" fillId="3" borderId="21" xfId="1" applyNumberFormat="1" applyFont="1" applyFill="1" applyBorder="1" applyAlignment="1">
      <alignment horizontal="center" vertical="center"/>
    </xf>
    <xf numFmtId="164" fontId="7" fillId="3" borderId="20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164" fontId="6" fillId="2" borderId="28" xfId="1" applyNumberFormat="1" applyFont="1" applyFill="1" applyBorder="1" applyAlignment="1">
      <alignment horizontal="center" vertical="center"/>
    </xf>
    <xf numFmtId="164" fontId="6" fillId="2" borderId="29" xfId="1" applyNumberFormat="1" applyFont="1" applyFill="1" applyBorder="1" applyAlignment="1">
      <alignment horizontal="center" vertical="center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3" xfId="1" applyNumberFormat="1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left" vertical="top" wrapText="1"/>
    </xf>
    <xf numFmtId="164" fontId="7" fillId="3" borderId="27" xfId="1" applyNumberFormat="1" applyFont="1" applyFill="1" applyBorder="1" applyAlignment="1">
      <alignment horizontal="center" vertical="center"/>
    </xf>
    <xf numFmtId="164" fontId="7" fillId="3" borderId="28" xfId="1" applyNumberFormat="1" applyFont="1" applyFill="1" applyBorder="1" applyAlignment="1">
      <alignment horizontal="center" vertical="center"/>
    </xf>
    <xf numFmtId="164" fontId="7" fillId="3" borderId="29" xfId="1" applyNumberFormat="1" applyFont="1" applyFill="1" applyBorder="1" applyAlignment="1">
      <alignment horizontal="center" vertical="center"/>
    </xf>
    <xf numFmtId="164" fontId="7" fillId="3" borderId="35" xfId="1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center" vertical="center" wrapText="1"/>
    </xf>
    <xf numFmtId="3" fontId="6" fillId="4" borderId="36" xfId="0" applyNumberFormat="1" applyFont="1" applyFill="1" applyBorder="1" applyAlignment="1">
      <alignment horizontal="center" vertical="center" wrapText="1"/>
    </xf>
    <xf numFmtId="3" fontId="6" fillId="4" borderId="37" xfId="0" applyNumberFormat="1" applyFont="1" applyFill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 wrapText="1"/>
    </xf>
    <xf numFmtId="166" fontId="6" fillId="4" borderId="22" xfId="0" applyNumberFormat="1" applyFont="1" applyFill="1" applyBorder="1" applyAlignment="1">
      <alignment horizontal="center" vertical="center" wrapText="1"/>
    </xf>
    <xf numFmtId="166" fontId="6" fillId="4" borderId="11" xfId="0" applyNumberFormat="1" applyFont="1" applyFill="1" applyBorder="1" applyAlignment="1">
      <alignment horizontal="lef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66" fontId="6" fillId="4" borderId="30" xfId="0" applyNumberFormat="1" applyFont="1" applyFill="1" applyBorder="1" applyAlignment="1">
      <alignment horizontal="center" vertical="center" wrapText="1"/>
    </xf>
    <xf numFmtId="166" fontId="6" fillId="4" borderId="15" xfId="0" applyNumberFormat="1" applyFont="1" applyFill="1" applyBorder="1" applyAlignment="1">
      <alignment horizontal="left" vertical="center" wrapText="1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66" fontId="6" fillId="4" borderId="26" xfId="0" applyNumberFormat="1" applyFont="1" applyFill="1" applyBorder="1" applyAlignment="1">
      <alignment horizontal="center" vertical="center" wrapText="1"/>
    </xf>
    <xf numFmtId="166" fontId="6" fillId="4" borderId="19" xfId="0" applyNumberFormat="1" applyFont="1" applyFill="1" applyBorder="1" applyAlignment="1">
      <alignment horizontal="left" vertical="center" wrapText="1"/>
    </xf>
    <xf numFmtId="1" fontId="6" fillId="3" borderId="18" xfId="0" applyNumberFormat="1" applyFont="1" applyFill="1" applyBorder="1" applyAlignment="1">
      <alignment horizontal="center" vertical="center" wrapText="1"/>
    </xf>
    <xf numFmtId="1" fontId="6" fillId="3" borderId="21" xfId="0" applyNumberFormat="1" applyFont="1" applyFill="1" applyBorder="1" applyAlignment="1">
      <alignment horizontal="center" vertical="center" wrapText="1"/>
    </xf>
    <xf numFmtId="166" fontId="6" fillId="4" borderId="13" xfId="0" applyNumberFormat="1" applyFont="1" applyFill="1" applyBorder="1" applyAlignment="1">
      <alignment horizontal="left" vertical="center" wrapText="1"/>
    </xf>
    <xf numFmtId="166" fontId="6" fillId="4" borderId="17" xfId="0" applyNumberFormat="1" applyFont="1" applyFill="1" applyBorder="1" applyAlignment="1">
      <alignment horizontal="left" vertical="center" wrapText="1"/>
    </xf>
    <xf numFmtId="166" fontId="6" fillId="4" borderId="21" xfId="0" applyNumberFormat="1" applyFont="1" applyFill="1" applyBorder="1" applyAlignment="1">
      <alignment horizontal="left" vertical="center" wrapText="1"/>
    </xf>
    <xf numFmtId="166" fontId="6" fillId="4" borderId="28" xfId="0" applyNumberFormat="1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23" xfId="0" applyNumberFormat="1" applyFont="1" applyFill="1" applyBorder="1" applyAlignment="1">
      <alignment horizontal="left" vertical="center" wrapText="1"/>
    </xf>
    <xf numFmtId="166" fontId="6" fillId="4" borderId="39" xfId="0" applyNumberFormat="1" applyFont="1" applyFill="1" applyBorder="1" applyAlignment="1">
      <alignment horizontal="center" vertical="center" wrapText="1"/>
    </xf>
    <xf numFmtId="166" fontId="6" fillId="4" borderId="40" xfId="0" applyNumberFormat="1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center" vertical="center" wrapText="1"/>
    </xf>
    <xf numFmtId="166" fontId="6" fillId="4" borderId="41" xfId="0" applyNumberFormat="1" applyFont="1" applyFill="1" applyBorder="1" applyAlignment="1">
      <alignment horizontal="left" vertical="center" wrapText="1"/>
    </xf>
    <xf numFmtId="1" fontId="4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wrapText="1"/>
    </xf>
    <xf numFmtId="164" fontId="9" fillId="0" borderId="13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17" xfId="1" applyFont="1" applyFill="1" applyBorder="1" applyAlignment="1">
      <alignment horizontal="left" wrapText="1"/>
    </xf>
    <xf numFmtId="164" fontId="9" fillId="0" borderId="17" xfId="0" applyNumberFormat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left" wrapText="1"/>
    </xf>
    <xf numFmtId="164" fontId="9" fillId="0" borderId="21" xfId="0" applyNumberFormat="1" applyFont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left" wrapText="1"/>
    </xf>
    <xf numFmtId="164" fontId="9" fillId="0" borderId="28" xfId="0" applyNumberFormat="1" applyFont="1" applyBorder="1" applyAlignment="1">
      <alignment horizontal="center" vertical="center"/>
    </xf>
    <xf numFmtId="164" fontId="6" fillId="2" borderId="29" xfId="1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164" fontId="11" fillId="2" borderId="28" xfId="0" applyNumberFormat="1" applyFont="1" applyFill="1" applyBorder="1" applyAlignment="1">
      <alignment horizontal="center"/>
    </xf>
    <xf numFmtId="0" fontId="6" fillId="2" borderId="39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top" wrapText="1"/>
    </xf>
    <xf numFmtId="164" fontId="13" fillId="3" borderId="0" xfId="0" applyNumberFormat="1" applyFont="1" applyFill="1"/>
    <xf numFmtId="1" fontId="1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5" borderId="36" xfId="0" applyNumberFormat="1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 wrapText="1"/>
    </xf>
    <xf numFmtId="1" fontId="6" fillId="4" borderId="24" xfId="0" applyNumberFormat="1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6" fillId="5" borderId="37" xfId="0" applyNumberFormat="1" applyFont="1" applyFill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 wrapText="1"/>
    </xf>
    <xf numFmtId="1" fontId="6" fillId="4" borderId="44" xfId="0" applyNumberFormat="1" applyFont="1" applyFill="1" applyBorder="1" applyAlignment="1">
      <alignment horizontal="center" vertical="center" readingOrder="1"/>
    </xf>
    <xf numFmtId="1" fontId="7" fillId="0" borderId="32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" fontId="6" fillId="4" borderId="40" xfId="0" applyNumberFormat="1" applyFont="1" applyFill="1" applyBorder="1" applyAlignment="1">
      <alignment horizontal="center" vertical="center" readingOrder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1" fontId="6" fillId="4" borderId="45" xfId="0" applyNumberFormat="1" applyFont="1" applyFill="1" applyBorder="1" applyAlignment="1">
      <alignment horizontal="center" vertical="center" readingOrder="1"/>
    </xf>
    <xf numFmtId="1" fontId="6" fillId="2" borderId="27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1" fontId="6" fillId="4" borderId="46" xfId="0" applyNumberFormat="1" applyFont="1" applyFill="1" applyBorder="1" applyAlignment="1">
      <alignment horizontal="center" vertical="center" readingOrder="2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6" fontId="4" fillId="0" borderId="0" xfId="0" applyNumberFormat="1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4" borderId="47" xfId="0" applyNumberFormat="1" applyFont="1" applyFill="1" applyBorder="1" applyAlignment="1">
      <alignment horizontal="center" vertical="center" wrapText="1"/>
    </xf>
    <xf numFmtId="1" fontId="6" fillId="4" borderId="4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3" fillId="3" borderId="0" xfId="0" applyFont="1" applyFill="1"/>
    <xf numFmtId="0" fontId="17" fillId="0" borderId="0" xfId="2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6" fontId="6" fillId="5" borderId="22" xfId="0" applyNumberFormat="1" applyFont="1" applyFill="1" applyBorder="1" applyAlignment="1">
      <alignment horizontal="center" vertical="center" wrapText="1"/>
    </xf>
    <xf numFmtId="166" fontId="6" fillId="5" borderId="49" xfId="0" applyNumberFormat="1" applyFont="1" applyFill="1" applyBorder="1" applyAlignment="1">
      <alignment horizontal="center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1" fontId="6" fillId="6" borderId="24" xfId="0" applyNumberFormat="1" applyFont="1" applyFill="1" applyBorder="1" applyAlignment="1">
      <alignment horizontal="center" vertical="center" wrapText="1"/>
    </xf>
    <xf numFmtId="1" fontId="6" fillId="6" borderId="25" xfId="0" applyNumberFormat="1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" fontId="6" fillId="6" borderId="12" xfId="0" applyNumberFormat="1" applyFont="1" applyFill="1" applyBorder="1" applyAlignment="1">
      <alignment horizontal="center" vertical="center" wrapText="1"/>
    </xf>
    <xf numFmtId="166" fontId="6" fillId="5" borderId="30" xfId="0" applyNumberFormat="1" applyFont="1" applyFill="1" applyBorder="1" applyAlignment="1">
      <alignment horizontal="center" vertical="center" wrapText="1"/>
    </xf>
    <xf numFmtId="166" fontId="6" fillId="5" borderId="50" xfId="0" applyNumberFormat="1" applyFont="1" applyFill="1" applyBorder="1" applyAlignment="1">
      <alignment horizontal="center" vertical="center" wrapText="1"/>
    </xf>
    <xf numFmtId="1" fontId="6" fillId="6" borderId="27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 wrapText="1"/>
    </xf>
    <xf numFmtId="1" fontId="6" fillId="6" borderId="35" xfId="0" applyNumberFormat="1" applyFont="1" applyFill="1" applyBorder="1" applyAlignment="1">
      <alignment horizontal="center" vertical="center" wrapText="1"/>
    </xf>
    <xf numFmtId="1" fontId="6" fillId="6" borderId="29" xfId="0" applyNumberFormat="1" applyFont="1" applyFill="1" applyBorder="1" applyAlignment="1">
      <alignment horizontal="center" vertical="center" wrapText="1"/>
    </xf>
    <xf numFmtId="166" fontId="6" fillId="5" borderId="11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6" fillId="7" borderId="10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66" fontId="6" fillId="5" borderId="26" xfId="0" applyNumberFormat="1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1" fontId="6" fillId="7" borderId="18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>
      <alignment horizontal="center" vertical="center" wrapText="1"/>
    </xf>
    <xf numFmtId="166" fontId="6" fillId="5" borderId="15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vertical="center" wrapText="1"/>
    </xf>
    <xf numFmtId="1" fontId="6" fillId="7" borderId="32" xfId="0" applyNumberFormat="1" applyFont="1" applyFill="1" applyBorder="1" applyAlignment="1">
      <alignment horizontal="center" vertical="center" wrapText="1"/>
    </xf>
    <xf numFmtId="1" fontId="6" fillId="7" borderId="33" xfId="0" applyNumberFormat="1" applyFont="1" applyFill="1" applyBorder="1" applyAlignment="1">
      <alignment horizontal="center" vertical="center" wrapText="1"/>
    </xf>
    <xf numFmtId="1" fontId="6" fillId="7" borderId="34" xfId="0" applyNumberFormat="1" applyFont="1" applyFill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horizontal="center" vertical="center" wrapText="1"/>
    </xf>
    <xf numFmtId="1" fontId="6" fillId="7" borderId="19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6" fontId="6" fillId="5" borderId="23" xfId="0" applyNumberFormat="1" applyFont="1" applyFill="1" applyBorder="1" applyAlignment="1">
      <alignment horizontal="center" vertical="center" wrapText="1"/>
    </xf>
    <xf numFmtId="166" fontId="6" fillId="5" borderId="41" xfId="0" applyNumberFormat="1" applyFont="1" applyFill="1" applyBorder="1" applyAlignment="1">
      <alignment horizontal="center" vertical="center" wrapText="1"/>
    </xf>
    <xf numFmtId="1" fontId="6" fillId="6" borderId="1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" fontId="6" fillId="6" borderId="20" xfId="0" applyNumberFormat="1" applyFont="1" applyFill="1" applyBorder="1" applyAlignment="1">
      <alignment horizontal="center" vertical="center" wrapText="1"/>
    </xf>
    <xf numFmtId="1" fontId="6" fillId="5" borderId="44" xfId="0" applyNumberFormat="1" applyFont="1" applyFill="1" applyBorder="1" applyAlignment="1">
      <alignment horizontal="center" vertical="center" wrapText="1"/>
    </xf>
    <xf numFmtId="1" fontId="7" fillId="3" borderId="32" xfId="0" applyNumberFormat="1" applyFont="1" applyFill="1" applyBorder="1" applyAlignment="1">
      <alignment horizontal="center" vertical="center" wrapText="1"/>
    </xf>
    <xf numFmtId="1" fontId="7" fillId="3" borderId="33" xfId="0" applyNumberFormat="1" applyFont="1" applyFill="1" applyBorder="1" applyAlignment="1">
      <alignment horizontal="center" vertical="center" wrapText="1"/>
    </xf>
    <xf numFmtId="1" fontId="7" fillId="3" borderId="34" xfId="0" applyNumberFormat="1" applyFont="1" applyFill="1" applyBorder="1" applyAlignment="1">
      <alignment horizontal="center" vertical="center" wrapText="1"/>
    </xf>
    <xf numFmtId="1" fontId="6" fillId="5" borderId="40" xfId="0" applyNumberFormat="1" applyFont="1" applyFill="1" applyBorder="1" applyAlignment="1">
      <alignment horizontal="center" vertical="center" wrapText="1"/>
    </xf>
    <xf numFmtId="1" fontId="6" fillId="5" borderId="45" xfId="0" applyNumberFormat="1" applyFont="1" applyFill="1" applyBorder="1" applyAlignment="1">
      <alignment horizontal="center" vertical="center" wrapText="1"/>
    </xf>
    <xf numFmtId="1" fontId="7" fillId="3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 wrapText="1"/>
    </xf>
    <xf numFmtId="1" fontId="7" fillId="3" borderId="29" xfId="0" applyNumberFormat="1" applyFont="1" applyFill="1" applyBorder="1" applyAlignment="1">
      <alignment horizontal="center" vertical="center" wrapText="1"/>
    </xf>
    <xf numFmtId="1" fontId="6" fillId="7" borderId="27" xfId="0" applyNumberFormat="1" applyFont="1" applyFill="1" applyBorder="1" applyAlignment="1">
      <alignment horizontal="center" vertical="center" wrapText="1"/>
    </xf>
    <xf numFmtId="1" fontId="6" fillId="7" borderId="28" xfId="0" applyNumberFormat="1" applyFont="1" applyFill="1" applyBorder="1" applyAlignment="1">
      <alignment horizontal="center" vertical="center" wrapText="1"/>
    </xf>
    <xf numFmtId="1" fontId="6" fillId="7" borderId="29" xfId="0" applyNumberFormat="1" applyFont="1" applyFill="1" applyBorder="1" applyAlignment="1">
      <alignment horizontal="center" vertical="center" wrapText="1"/>
    </xf>
    <xf numFmtId="1" fontId="6" fillId="5" borderId="46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6" fillId="7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1" fontId="4" fillId="3" borderId="0" xfId="0" applyNumberFormat="1" applyFont="1" applyFill="1"/>
    <xf numFmtId="0" fontId="3" fillId="0" borderId="0" xfId="0" applyFont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5" borderId="49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6" fillId="5" borderId="24" xfId="0" applyNumberFormat="1" applyFont="1" applyFill="1" applyBorder="1" applyAlignment="1">
      <alignment horizontal="center" vertical="center" wrapText="1"/>
    </xf>
    <xf numFmtId="1" fontId="6" fillId="5" borderId="25" xfId="0" applyNumberFormat="1" applyFont="1" applyFill="1" applyBorder="1" applyAlignment="1">
      <alignment horizontal="center" vertical="center" wrapText="1"/>
    </xf>
    <xf numFmtId="1" fontId="6" fillId="5" borderId="30" xfId="0" applyNumberFormat="1" applyFont="1" applyFill="1" applyBorder="1" applyAlignment="1">
      <alignment horizontal="center" vertical="center" wrapText="1"/>
    </xf>
    <xf numFmtId="1" fontId="6" fillId="5" borderId="50" xfId="0" applyNumberFormat="1" applyFont="1" applyFill="1" applyBorder="1" applyAlignment="1">
      <alignment horizontal="center" vertical="center" wrapText="1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28" xfId="0" applyNumberFormat="1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>
      <alignment horizontal="center" vertical="center" wrapText="1"/>
    </xf>
    <xf numFmtId="1" fontId="6" fillId="5" borderId="51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6" fillId="7" borderId="52" xfId="0" applyNumberFormat="1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horizontal="center" vertical="center" wrapText="1"/>
    </xf>
    <xf numFmtId="1" fontId="6" fillId="7" borderId="53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6" fillId="7" borderId="54" xfId="0" applyNumberFormat="1" applyFont="1" applyFill="1" applyBorder="1" applyAlignment="1">
      <alignment horizontal="center" vertical="center" wrapText="1"/>
    </xf>
    <xf numFmtId="1" fontId="6" fillId="5" borderId="31" xfId="0" applyNumberFormat="1" applyFont="1" applyFill="1" applyBorder="1" applyAlignment="1">
      <alignment horizontal="center" vertical="center" wrapText="1"/>
    </xf>
    <xf numFmtId="1" fontId="6" fillId="7" borderId="55" xfId="0" applyNumberFormat="1" applyFont="1" applyFill="1" applyBorder="1" applyAlignment="1">
      <alignment horizontal="center" vertical="center" wrapText="1"/>
    </xf>
    <xf numFmtId="1" fontId="6" fillId="5" borderId="35" xfId="0" applyNumberFormat="1" applyFont="1" applyFill="1" applyBorder="1" applyAlignment="1">
      <alignment horizontal="center" vertical="center" wrapText="1"/>
    </xf>
    <xf numFmtId="1" fontId="6" fillId="7" borderId="5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1" fontId="6" fillId="5" borderId="10" xfId="0" applyNumberFormat="1" applyFont="1" applyFill="1" applyBorder="1" applyAlignment="1">
      <alignment horizontal="center" wrapText="1"/>
    </xf>
    <xf numFmtId="1" fontId="6" fillId="5" borderId="11" xfId="0" applyNumberFormat="1" applyFont="1" applyFill="1" applyBorder="1" applyAlignment="1">
      <alignment horizontal="center" wrapText="1"/>
    </xf>
    <xf numFmtId="1" fontId="6" fillId="5" borderId="13" xfId="0" applyNumberFormat="1" applyFont="1" applyFill="1" applyBorder="1" applyAlignment="1">
      <alignment horizontal="center" wrapText="1"/>
    </xf>
    <xf numFmtId="1" fontId="6" fillId="5" borderId="12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wrapText="1"/>
    </xf>
    <xf numFmtId="1" fontId="6" fillId="5" borderId="19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wrapText="1"/>
    </xf>
    <xf numFmtId="1" fontId="6" fillId="5" borderId="21" xfId="0" applyNumberFormat="1" applyFont="1" applyFill="1" applyBorder="1" applyAlignment="1">
      <alignment horizontal="center" wrapText="1"/>
    </xf>
    <xf numFmtId="1" fontId="6" fillId="5" borderId="20" xfId="0" applyNumberFormat="1" applyFont="1" applyFill="1" applyBorder="1" applyAlignment="1">
      <alignment horizont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1" fontId="6" fillId="7" borderId="13" xfId="0" applyNumberFormat="1" applyFont="1" applyFill="1" applyBorder="1" applyAlignment="1">
      <alignment horizontal="center" wrapText="1"/>
    </xf>
    <xf numFmtId="1" fontId="6" fillId="7" borderId="12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21" xfId="0" applyNumberFormat="1" applyFont="1" applyBorder="1" applyAlignment="1">
      <alignment horizontal="center" wrapText="1"/>
    </xf>
    <xf numFmtId="1" fontId="7" fillId="0" borderId="20" xfId="0" applyNumberFormat="1" applyFont="1" applyBorder="1" applyAlignment="1">
      <alignment horizontal="center" wrapText="1"/>
    </xf>
    <xf numFmtId="1" fontId="6" fillId="7" borderId="21" xfId="0" applyNumberFormat="1" applyFont="1" applyFill="1" applyBorder="1" applyAlignment="1">
      <alignment horizontal="center" wrapText="1"/>
    </xf>
    <xf numFmtId="1" fontId="6" fillId="7" borderId="20" xfId="0" applyNumberFormat="1" applyFont="1" applyFill="1" applyBorder="1" applyAlignment="1">
      <alignment horizontal="center" wrapText="1"/>
    </xf>
    <xf numFmtId="1" fontId="7" fillId="3" borderId="10" xfId="0" applyNumberFormat="1" applyFont="1" applyFill="1" applyBorder="1" applyAlignment="1">
      <alignment horizontal="center" wrapText="1"/>
    </xf>
    <xf numFmtId="1" fontId="7" fillId="3" borderId="13" xfId="0" applyNumberFormat="1" applyFont="1" applyFill="1" applyBorder="1" applyAlignment="1">
      <alignment horizontal="center" wrapText="1"/>
    </xf>
    <xf numFmtId="1" fontId="7" fillId="3" borderId="12" xfId="0" applyNumberFormat="1" applyFont="1" applyFill="1" applyBorder="1" applyAlignment="1">
      <alignment horizontal="center" wrapText="1"/>
    </xf>
    <xf numFmtId="1" fontId="6" fillId="5" borderId="14" xfId="0" applyNumberFormat="1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horizontal="center" wrapText="1"/>
    </xf>
    <xf numFmtId="1" fontId="7" fillId="3" borderId="14" xfId="0" applyNumberFormat="1" applyFont="1" applyFill="1" applyBorder="1" applyAlignment="1">
      <alignment horizontal="center" wrapText="1"/>
    </xf>
    <xf numFmtId="1" fontId="7" fillId="3" borderId="17" xfId="0" applyNumberFormat="1" applyFont="1" applyFill="1" applyBorder="1" applyAlignment="1">
      <alignment horizontal="center" wrapText="1"/>
    </xf>
    <xf numFmtId="1" fontId="7" fillId="3" borderId="16" xfId="0" applyNumberFormat="1" applyFont="1" applyFill="1" applyBorder="1" applyAlignment="1">
      <alignment horizontal="center" wrapText="1"/>
    </xf>
    <xf numFmtId="1" fontId="6" fillId="7" borderId="17" xfId="0" applyNumberFormat="1" applyFont="1" applyFill="1" applyBorder="1" applyAlignment="1">
      <alignment horizontal="center" wrapText="1"/>
    </xf>
    <xf numFmtId="1" fontId="6" fillId="7" borderId="16" xfId="0" applyNumberFormat="1" applyFont="1" applyFill="1" applyBorder="1" applyAlignment="1">
      <alignment horizontal="center" wrapText="1"/>
    </xf>
    <xf numFmtId="1" fontId="7" fillId="3" borderId="18" xfId="0" applyNumberFormat="1" applyFont="1" applyFill="1" applyBorder="1" applyAlignment="1">
      <alignment horizontal="center" wrapText="1"/>
    </xf>
    <xf numFmtId="1" fontId="7" fillId="3" borderId="21" xfId="0" applyNumberFormat="1" applyFont="1" applyFill="1" applyBorder="1" applyAlignment="1">
      <alignment horizontal="center" wrapText="1"/>
    </xf>
    <xf numFmtId="1" fontId="7" fillId="3" borderId="20" xfId="0" applyNumberFormat="1" applyFont="1" applyFill="1" applyBorder="1" applyAlignment="1">
      <alignment horizontal="center" wrapText="1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35" xfId="0" applyNumberFormat="1" applyFont="1" applyFill="1" applyBorder="1" applyAlignment="1">
      <alignment horizontal="center" wrapText="1"/>
    </xf>
    <xf numFmtId="1" fontId="7" fillId="3" borderId="27" xfId="0" applyNumberFormat="1" applyFont="1" applyFill="1" applyBorder="1" applyAlignment="1">
      <alignment horizontal="center" wrapText="1"/>
    </xf>
    <xf numFmtId="1" fontId="7" fillId="3" borderId="28" xfId="0" applyNumberFormat="1" applyFont="1" applyFill="1" applyBorder="1" applyAlignment="1">
      <alignment horizontal="center" wrapText="1"/>
    </xf>
    <xf numFmtId="1" fontId="7" fillId="3" borderId="29" xfId="0" applyNumberFormat="1" applyFont="1" applyFill="1" applyBorder="1" applyAlignment="1">
      <alignment horizontal="center" wrapText="1"/>
    </xf>
    <xf numFmtId="1" fontId="6" fillId="7" borderId="28" xfId="0" applyNumberFormat="1" applyFont="1" applyFill="1" applyBorder="1" applyAlignment="1">
      <alignment horizontal="center" wrapText="1"/>
    </xf>
    <xf numFmtId="1" fontId="6" fillId="7" borderId="29" xfId="0" applyNumberFormat="1" applyFont="1" applyFill="1" applyBorder="1" applyAlignment="1">
      <alignment horizontal="center" wrapText="1"/>
    </xf>
    <xf numFmtId="1" fontId="6" fillId="7" borderId="10" xfId="0" applyNumberFormat="1" applyFont="1" applyFill="1" applyBorder="1" applyAlignment="1">
      <alignment horizontal="center" wrapText="1"/>
    </xf>
    <xf numFmtId="1" fontId="6" fillId="7" borderId="14" xfId="0" applyNumberFormat="1" applyFont="1" applyFill="1" applyBorder="1" applyAlignment="1">
      <alignment horizontal="center" wrapText="1"/>
    </xf>
    <xf numFmtId="1" fontId="6" fillId="7" borderId="18" xfId="0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5" borderId="22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3" fontId="6" fillId="5" borderId="26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" fontId="6" fillId="5" borderId="20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6" fillId="5" borderId="30" xfId="0" applyNumberFormat="1" applyFont="1" applyFill="1" applyBorder="1" applyAlignment="1">
      <alignment horizontal="center" vertical="center" wrapText="1"/>
    </xf>
    <xf numFmtId="3" fontId="6" fillId="5" borderId="15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4" fontId="3" fillId="0" borderId="0" xfId="0" applyNumberFormat="1" applyFont="1" applyAlignment="1">
      <alignment horizontal="center" vertical="center" wrapText="1"/>
    </xf>
    <xf numFmtId="166" fontId="6" fillId="5" borderId="22" xfId="0" applyNumberFormat="1" applyFont="1" applyFill="1" applyBorder="1" applyAlignment="1">
      <alignment horizontal="center" vertical="center" wrapText="1"/>
    </xf>
    <xf numFmtId="166" fontId="6" fillId="5" borderId="47" xfId="0" applyNumberFormat="1" applyFont="1" applyFill="1" applyBorder="1" applyAlignment="1">
      <alignment horizontal="center" vertical="center" wrapText="1"/>
    </xf>
    <xf numFmtId="166" fontId="6" fillId="5" borderId="48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left" vertical="center" wrapText="1"/>
    </xf>
    <xf numFmtId="164" fontId="11" fillId="7" borderId="12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left" vertical="center" wrapText="1"/>
    </xf>
    <xf numFmtId="164" fontId="11" fillId="7" borderId="16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>
      <alignment horizontal="left" vertical="center" wrapText="1"/>
    </xf>
    <xf numFmtId="164" fontId="11" fillId="7" borderId="20" xfId="0" applyNumberFormat="1" applyFont="1" applyFill="1" applyBorder="1" applyAlignment="1">
      <alignment horizontal="center" vertical="center"/>
    </xf>
    <xf numFmtId="3" fontId="6" fillId="5" borderId="32" xfId="0" applyNumberFormat="1" applyFont="1" applyFill="1" applyBorder="1" applyAlignment="1">
      <alignment horizontal="center" vertical="center" wrapText="1"/>
    </xf>
    <xf numFmtId="3" fontId="6" fillId="5" borderId="33" xfId="0" applyNumberFormat="1" applyFont="1" applyFill="1" applyBorder="1" applyAlignment="1">
      <alignment horizontal="left" vertical="center" wrapText="1"/>
    </xf>
    <xf numFmtId="164" fontId="11" fillId="7" borderId="33" xfId="0" applyNumberFormat="1" applyFont="1" applyFill="1" applyBorder="1" applyAlignment="1">
      <alignment horizontal="center" vertical="center"/>
    </xf>
    <xf numFmtId="164" fontId="11" fillId="7" borderId="34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164" fontId="11" fillId="7" borderId="21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166" fontId="6" fillId="5" borderId="36" xfId="0" applyNumberFormat="1" applyFont="1" applyFill="1" applyBorder="1" applyAlignment="1">
      <alignment horizontal="center" vertical="center" wrapText="1"/>
    </xf>
    <xf numFmtId="3" fontId="6" fillId="5" borderId="27" xfId="0" applyNumberFormat="1" applyFont="1" applyFill="1" applyBorder="1" applyAlignment="1">
      <alignment horizontal="center" vertical="center" wrapText="1"/>
    </xf>
    <xf numFmtId="3" fontId="6" fillId="5" borderId="28" xfId="0" applyNumberFormat="1" applyFont="1" applyFill="1" applyBorder="1" applyAlignment="1">
      <alignment horizontal="left" vertical="center" wrapText="1"/>
    </xf>
    <xf numFmtId="164" fontId="11" fillId="7" borderId="29" xfId="0" applyNumberFormat="1" applyFont="1" applyFill="1" applyBorder="1" applyAlignment="1">
      <alignment horizontal="center" vertical="center"/>
    </xf>
    <xf numFmtId="164" fontId="11" fillId="7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" fontId="6" fillId="8" borderId="6" xfId="0" applyNumberFormat="1" applyFont="1" applyFill="1" applyBorder="1" applyAlignment="1">
      <alignment horizontal="center" vertical="center" wrapText="1"/>
    </xf>
    <xf numFmtId="1" fontId="6" fillId="8" borderId="8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14" xfId="0" applyNumberFormat="1" applyFont="1" applyFill="1" applyBorder="1" applyAlignment="1">
      <alignment horizontal="center" vertical="center" wrapText="1"/>
    </xf>
    <xf numFmtId="1" fontId="6" fillId="4" borderId="17" xfId="0" applyNumberFormat="1" applyFont="1" applyFill="1" applyBorder="1" applyAlignment="1">
      <alignment horizontal="left" vertical="center" wrapText="1"/>
    </xf>
    <xf numFmtId="1" fontId="6" fillId="8" borderId="18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0" fontId="15" fillId="2" borderId="32" xfId="0" applyFont="1" applyFill="1" applyBorder="1" applyAlignment="1">
      <alignment horizontal="center" vertical="center" wrapText="1"/>
    </xf>
    <xf numFmtId="1" fontId="6" fillId="4" borderId="33" xfId="0" applyNumberFormat="1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6" borderId="22" xfId="0" applyNumberFormat="1" applyFont="1" applyFill="1" applyBorder="1" applyAlignment="1">
      <alignment horizontal="center" vertical="center" wrapText="1"/>
    </xf>
    <xf numFmtId="1" fontId="6" fillId="6" borderId="36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" fontId="6" fillId="6" borderId="17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Border="1"/>
    <xf numFmtId="1" fontId="9" fillId="0" borderId="13" xfId="0" applyNumberFormat="1" applyFont="1" applyBorder="1" applyAlignment="1">
      <alignment horizontal="center" vertical="center"/>
    </xf>
    <xf numFmtId="1" fontId="6" fillId="6" borderId="17" xfId="0" applyNumberFormat="1" applyFont="1" applyFill="1" applyBorder="1" applyAlignment="1">
      <alignment horizontal="left" vertical="center" wrapText="1"/>
    </xf>
    <xf numFmtId="1" fontId="9" fillId="0" borderId="17" xfId="0" applyNumberFormat="1" applyFont="1" applyBorder="1"/>
    <xf numFmtId="1" fontId="9" fillId="0" borderId="17" xfId="0" applyNumberFormat="1" applyFont="1" applyBorder="1" applyAlignment="1">
      <alignment horizontal="center" vertical="center"/>
    </xf>
    <xf numFmtId="1" fontId="6" fillId="6" borderId="21" xfId="0" applyNumberFormat="1" applyFont="1" applyFill="1" applyBorder="1" applyAlignment="1">
      <alignment horizontal="left" vertical="center" wrapText="1"/>
    </xf>
    <xf numFmtId="1" fontId="9" fillId="0" borderId="21" xfId="0" applyNumberFormat="1" applyFont="1" applyBorder="1"/>
    <xf numFmtId="1" fontId="9" fillId="0" borderId="21" xfId="0" applyNumberFormat="1" applyFont="1" applyBorder="1" applyAlignment="1">
      <alignment horizontal="center" vertical="center"/>
    </xf>
    <xf numFmtId="1" fontId="11" fillId="7" borderId="13" xfId="0" applyNumberFormat="1" applyFont="1" applyFill="1" applyBorder="1"/>
    <xf numFmtId="1" fontId="11" fillId="7" borderId="13" xfId="0" applyNumberFormat="1" applyFont="1" applyFill="1" applyBorder="1" applyAlignment="1">
      <alignment horizontal="center" vertical="center"/>
    </xf>
    <xf numFmtId="1" fontId="11" fillId="7" borderId="17" xfId="0" applyNumberFormat="1" applyFont="1" applyFill="1" applyBorder="1"/>
    <xf numFmtId="1" fontId="11" fillId="7" borderId="17" xfId="0" applyNumberFormat="1" applyFont="1" applyFill="1" applyBorder="1" applyAlignment="1">
      <alignment horizontal="center" vertical="center"/>
    </xf>
    <xf numFmtId="1" fontId="11" fillId="7" borderId="21" xfId="0" applyNumberFormat="1" applyFont="1" applyFill="1" applyBorder="1"/>
    <xf numFmtId="1" fontId="11" fillId="7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3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center" vertical="center" wrapText="1"/>
    </xf>
    <xf numFmtId="0" fontId="6" fillId="2" borderId="58" xfId="1" applyFont="1" applyFill="1" applyBorder="1" applyAlignment="1">
      <alignment horizontal="center" vertical="center" wrapText="1"/>
    </xf>
    <xf numFmtId="1" fontId="6" fillId="2" borderId="42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6" borderId="52" xfId="0" applyNumberFormat="1" applyFont="1" applyFill="1" applyBorder="1" applyAlignment="1">
      <alignment horizontal="center" vertical="center" wrapText="1"/>
    </xf>
    <xf numFmtId="1" fontId="6" fillId="6" borderId="1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6" borderId="54" xfId="0" applyNumberFormat="1" applyFont="1" applyFill="1" applyBorder="1" applyAlignment="1">
      <alignment horizontal="center" vertical="center" wrapText="1"/>
    </xf>
    <xf numFmtId="1" fontId="6" fillId="6" borderId="19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7" fillId="0" borderId="55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7" fillId="0" borderId="53" xfId="0" applyNumberFormat="1" applyFont="1" applyBorder="1" applyAlignment="1">
      <alignment horizontal="center" vertical="center" wrapText="1"/>
    </xf>
    <xf numFmtId="1" fontId="7" fillId="0" borderId="51" xfId="0" applyNumberFormat="1" applyFont="1" applyBorder="1" applyAlignment="1">
      <alignment horizontal="center" vertical="center" wrapText="1"/>
    </xf>
    <xf numFmtId="1" fontId="6" fillId="7" borderId="59" xfId="0" applyNumberFormat="1" applyFont="1" applyFill="1" applyBorder="1" applyAlignment="1">
      <alignment horizontal="center" vertical="center" wrapText="1"/>
    </xf>
    <xf numFmtId="1" fontId="6" fillId="7" borderId="9" xfId="0" applyNumberFormat="1" applyFont="1" applyFill="1" applyBorder="1" applyAlignment="1">
      <alignment horizontal="center" vertical="center" wrapText="1"/>
    </xf>
    <xf numFmtId="1" fontId="6" fillId="6" borderId="56" xfId="0" applyNumberFormat="1" applyFont="1" applyFill="1" applyBorder="1" applyAlignment="1">
      <alignment horizontal="center" vertical="center" readingOrder="1"/>
    </xf>
    <xf numFmtId="1" fontId="6" fillId="7" borderId="25" xfId="0" applyNumberFormat="1" applyFont="1" applyFill="1" applyBorder="1" applyAlignment="1">
      <alignment horizontal="center" vertical="center" wrapText="1"/>
    </xf>
    <xf numFmtId="1" fontId="6" fillId="6" borderId="57" xfId="0" applyNumberFormat="1" applyFont="1" applyFill="1" applyBorder="1" applyAlignment="1">
      <alignment horizontal="center" vertical="center" readingOrder="1"/>
    </xf>
    <xf numFmtId="1" fontId="6" fillId="7" borderId="60" xfId="0" applyNumberFormat="1" applyFont="1" applyFill="1" applyBorder="1" applyAlignment="1">
      <alignment horizontal="center" vertical="center" wrapText="1"/>
    </xf>
    <xf numFmtId="1" fontId="6" fillId="6" borderId="61" xfId="0" applyNumberFormat="1" applyFont="1" applyFill="1" applyBorder="1" applyAlignment="1">
      <alignment horizontal="center" vertical="center" readingOrder="1"/>
    </xf>
    <xf numFmtId="1" fontId="6" fillId="7" borderId="30" xfId="0" applyNumberFormat="1" applyFont="1" applyFill="1" applyBorder="1" applyAlignment="1">
      <alignment horizontal="center" vertical="center" wrapText="1"/>
    </xf>
    <xf numFmtId="1" fontId="6" fillId="7" borderId="62" xfId="0" applyNumberFormat="1" applyFont="1" applyFill="1" applyBorder="1" applyAlignment="1">
      <alignment horizontal="center" vertical="center" wrapText="1"/>
    </xf>
    <xf numFmtId="1" fontId="6" fillId="7" borderId="43" xfId="0" applyNumberFormat="1" applyFont="1" applyFill="1" applyBorder="1" applyAlignment="1">
      <alignment horizontal="center" vertical="center" wrapText="1"/>
    </xf>
    <xf numFmtId="1" fontId="6" fillId="6" borderId="46" xfId="0" applyNumberFormat="1" applyFont="1" applyFill="1" applyBorder="1" applyAlignment="1">
      <alignment horizontal="center" vertical="center" readingOrder="2"/>
    </xf>
    <xf numFmtId="2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4" borderId="36" xfId="0" applyNumberFormat="1" applyFont="1" applyFill="1" applyBorder="1" applyAlignment="1">
      <alignment horizontal="center" vertical="center" wrapText="1"/>
    </xf>
    <xf numFmtId="2" fontId="6" fillId="4" borderId="24" xfId="0" applyNumberFormat="1" applyFont="1" applyFill="1" applyBorder="1" applyAlignment="1">
      <alignment horizontal="center" vertical="center" wrapText="1"/>
    </xf>
    <xf numFmtId="2" fontId="6" fillId="4" borderId="25" xfId="0" applyNumberFormat="1" applyFont="1" applyFill="1" applyBorder="1" applyAlignment="1">
      <alignment horizontal="center" vertical="center" wrapText="1"/>
    </xf>
    <xf numFmtId="2" fontId="6" fillId="4" borderId="37" xfId="0" applyNumberFormat="1" applyFont="1" applyFill="1" applyBorder="1" applyAlignment="1">
      <alignment horizontal="center" vertical="center" wrapText="1"/>
    </xf>
    <xf numFmtId="2" fontId="6" fillId="4" borderId="54" xfId="0" applyNumberFormat="1" applyFont="1" applyFill="1" applyBorder="1" applyAlignment="1">
      <alignment horizontal="center" vertical="center" wrapText="1"/>
    </xf>
    <xf numFmtId="2" fontId="6" fillId="4" borderId="21" xfId="0" applyNumberFormat="1" applyFont="1" applyFill="1" applyBorder="1" applyAlignment="1">
      <alignment horizontal="center" vertical="center" wrapText="1"/>
    </xf>
    <xf numFmtId="2" fontId="6" fillId="4" borderId="20" xfId="0" applyNumberFormat="1" applyFont="1" applyFill="1" applyBorder="1" applyAlignment="1">
      <alignment horizontal="center" vertical="center" wrapText="1"/>
    </xf>
    <xf numFmtId="3" fontId="6" fillId="4" borderId="63" xfId="0" applyNumberFormat="1" applyFont="1" applyFill="1" applyBorder="1" applyAlignment="1">
      <alignment horizontal="center" vertical="center" wrapText="1"/>
    </xf>
    <xf numFmtId="1" fontId="7" fillId="3" borderId="55" xfId="0" applyNumberFormat="1" applyFont="1" applyFill="1" applyBorder="1" applyAlignment="1">
      <alignment horizontal="center" vertical="center"/>
    </xf>
    <xf numFmtId="1" fontId="7" fillId="3" borderId="31" xfId="0" applyNumberFormat="1" applyFont="1" applyFill="1" applyBorder="1" applyAlignment="1">
      <alignment horizontal="center" vertical="center"/>
    </xf>
    <xf numFmtId="1" fontId="6" fillId="2" borderId="56" xfId="0" applyNumberFormat="1" applyFont="1" applyFill="1" applyBorder="1" applyAlignment="1">
      <alignment horizontal="center" vertical="center"/>
    </xf>
    <xf numFmtId="3" fontId="6" fillId="4" borderId="57" xfId="0" applyNumberFormat="1" applyFont="1" applyFill="1" applyBorder="1" applyAlignment="1">
      <alignment horizontal="center" vertical="center" wrapText="1"/>
    </xf>
    <xf numFmtId="1" fontId="7" fillId="3" borderId="53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1" fontId="6" fillId="2" borderId="57" xfId="0" applyNumberFormat="1" applyFont="1" applyFill="1" applyBorder="1" applyAlignment="1">
      <alignment horizontal="center" vertical="center"/>
    </xf>
    <xf numFmtId="3" fontId="6" fillId="4" borderId="61" xfId="0" applyNumberFormat="1" applyFont="1" applyFill="1" applyBorder="1" applyAlignment="1">
      <alignment horizontal="center" vertical="center" wrapText="1"/>
    </xf>
    <xf numFmtId="1" fontId="7" fillId="3" borderId="51" xfId="0" applyNumberFormat="1" applyFont="1" applyFill="1" applyBorder="1" applyAlignment="1">
      <alignment horizontal="center" vertical="center"/>
    </xf>
    <xf numFmtId="1" fontId="7" fillId="3" borderId="35" xfId="0" applyNumberFormat="1" applyFont="1" applyFill="1" applyBorder="1" applyAlignment="1">
      <alignment horizontal="center" vertical="center"/>
    </xf>
    <xf numFmtId="1" fontId="6" fillId="2" borderId="61" xfId="0" applyNumberFormat="1" applyFont="1" applyFill="1" applyBorder="1" applyAlignment="1">
      <alignment horizontal="center" vertical="center"/>
    </xf>
    <xf numFmtId="3" fontId="6" fillId="4" borderId="42" xfId="0" applyNumberFormat="1" applyFont="1" applyFill="1" applyBorder="1" applyAlignment="1">
      <alignment horizontal="center" vertical="center" wrapText="1"/>
    </xf>
    <xf numFmtId="1" fontId="6" fillId="2" borderId="59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42" xfId="0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top" wrapText="1"/>
    </xf>
    <xf numFmtId="0" fontId="17" fillId="0" borderId="0" xfId="5" applyFont="1" applyAlignment="1">
      <alignment horizontal="left" vertical="top" wrapText="1"/>
    </xf>
    <xf numFmtId="164" fontId="20" fillId="0" borderId="0" xfId="6" applyNumberFormat="1" applyFont="1" applyAlignment="1">
      <alignment horizontal="right" vertical="top"/>
    </xf>
    <xf numFmtId="0" fontId="17" fillId="0" borderId="0" xfId="4" applyFont="1" applyAlignment="1">
      <alignment horizontal="left" vertical="top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6" xfId="0" applyNumberFormat="1" applyFont="1" applyFill="1" applyBorder="1" applyAlignment="1">
      <alignment horizontal="center" vertical="center" wrapText="1"/>
    </xf>
    <xf numFmtId="2" fontId="6" fillId="4" borderId="29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/>
    </xf>
    <xf numFmtId="1" fontId="6" fillId="4" borderId="56" xfId="0" applyNumberFormat="1" applyFont="1" applyFill="1" applyBorder="1" applyAlignment="1">
      <alignment horizontal="center" vertical="center" wrapText="1"/>
    </xf>
    <xf numFmtId="0" fontId="17" fillId="0" borderId="0" xfId="4" applyFont="1" applyAlignment="1">
      <alignment horizontal="left" vertical="top" wrapText="1"/>
    </xf>
    <xf numFmtId="1" fontId="6" fillId="4" borderId="57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1" fontId="7" fillId="3" borderId="33" xfId="0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/>
    </xf>
    <xf numFmtId="1" fontId="6" fillId="2" borderId="58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64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 vertical="center" wrapText="1"/>
    </xf>
    <xf numFmtId="1" fontId="6" fillId="4" borderId="56" xfId="0" applyNumberFormat="1" applyFont="1" applyFill="1" applyBorder="1" applyAlignment="1">
      <alignment horizontal="center" vertical="center" readingOrder="1"/>
    </xf>
    <xf numFmtId="1" fontId="6" fillId="4" borderId="57" xfId="0" applyNumberFormat="1" applyFont="1" applyFill="1" applyBorder="1" applyAlignment="1">
      <alignment horizontal="center" vertical="center" readingOrder="1"/>
    </xf>
    <xf numFmtId="1" fontId="6" fillId="4" borderId="58" xfId="0" applyNumberFormat="1" applyFont="1" applyFill="1" applyBorder="1" applyAlignment="1">
      <alignment horizontal="center" vertical="center" readingOrder="1"/>
    </xf>
    <xf numFmtId="1" fontId="6" fillId="4" borderId="6" xfId="0" applyNumberFormat="1" applyFont="1" applyFill="1" applyBorder="1" applyAlignment="1">
      <alignment horizontal="center" readingOrder="2"/>
    </xf>
    <xf numFmtId="1" fontId="6" fillId="4" borderId="38" xfId="0" applyNumberFormat="1" applyFont="1" applyFill="1" applyBorder="1" applyAlignment="1">
      <alignment horizontal="center" vertical="center" wrapText="1" readingOrder="2"/>
    </xf>
    <xf numFmtId="1" fontId="6" fillId="4" borderId="61" xfId="0" applyNumberFormat="1" applyFont="1" applyFill="1" applyBorder="1" applyAlignment="1">
      <alignment horizontal="center" vertical="center" wrapText="1" readingOrder="2"/>
    </xf>
    <xf numFmtId="1" fontId="6" fillId="4" borderId="42" xfId="0" applyNumberFormat="1" applyFont="1" applyFill="1" applyBorder="1" applyAlignment="1">
      <alignment horizontal="center" vertical="center" wrapText="1" readingOrder="2"/>
    </xf>
    <xf numFmtId="1" fontId="6" fillId="2" borderId="9" xfId="0" applyNumberFormat="1" applyFont="1" applyFill="1" applyBorder="1" applyAlignment="1">
      <alignment horizontal="center" vertical="center"/>
    </xf>
    <xf numFmtId="1" fontId="6" fillId="6" borderId="44" xfId="0" applyNumberFormat="1" applyFont="1" applyFill="1" applyBorder="1" applyAlignment="1">
      <alignment horizontal="center" vertical="center" readingOrder="1"/>
    </xf>
    <xf numFmtId="1" fontId="6" fillId="6" borderId="40" xfId="0" applyNumberFormat="1" applyFont="1" applyFill="1" applyBorder="1" applyAlignment="1">
      <alignment horizontal="center" vertical="center" readingOrder="1"/>
    </xf>
    <xf numFmtId="1" fontId="6" fillId="6" borderId="45" xfId="0" applyNumberFormat="1" applyFont="1" applyFill="1" applyBorder="1" applyAlignment="1">
      <alignment horizontal="center" vertical="center" readingOrder="1"/>
    </xf>
    <xf numFmtId="1" fontId="11" fillId="7" borderId="6" xfId="0" applyNumberFormat="1" applyFont="1" applyFill="1" applyBorder="1" applyAlignment="1">
      <alignment horizontal="center" vertical="center"/>
    </xf>
    <xf numFmtId="1" fontId="11" fillId="7" borderId="8" xfId="0" applyNumberFormat="1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/>
    </xf>
    <xf numFmtId="1" fontId="11" fillId="7" borderId="59" xfId="0" applyNumberFormat="1" applyFont="1" applyFill="1" applyBorder="1" applyAlignment="1">
      <alignment horizontal="center" vertical="center"/>
    </xf>
    <xf numFmtId="1" fontId="8" fillId="9" borderId="0" xfId="0" applyNumberFormat="1" applyFont="1" applyFill="1" applyAlignment="1">
      <alignment horizontal="left" readingOrder="2"/>
    </xf>
    <xf numFmtId="1" fontId="13" fillId="3" borderId="0" xfId="0" applyNumberFormat="1" applyFont="1" applyFill="1"/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42" xfId="0" applyNumberFormat="1" applyFont="1" applyFill="1" applyBorder="1" applyAlignment="1">
      <alignment horizontal="center" vertical="center" wrapText="1"/>
    </xf>
    <xf numFmtId="1" fontId="6" fillId="2" borderId="63" xfId="0" applyNumberFormat="1" applyFont="1" applyFill="1" applyBorder="1" applyAlignment="1">
      <alignment horizontal="center" vertical="center"/>
    </xf>
    <xf numFmtId="164" fontId="20" fillId="0" borderId="65" xfId="7" applyNumberFormat="1" applyFont="1" applyBorder="1" applyAlignment="1">
      <alignment horizontal="right" vertical="top"/>
    </xf>
    <xf numFmtId="164" fontId="20" fillId="0" borderId="66" xfId="8" applyNumberFormat="1" applyFont="1" applyBorder="1" applyAlignment="1">
      <alignment horizontal="right" vertical="top"/>
    </xf>
  </cellXfs>
  <cellStyles count="9">
    <cellStyle name="Normal_2016" xfId="1" xr:uid="{0785B1B9-C739-40A5-987E-7DBB75497381}"/>
    <cellStyle name="style1583837142740" xfId="7" xr:uid="{61070420-BCB5-42C2-9563-9D84B1B0692F}"/>
    <cellStyle name="style1583837143112" xfId="8" xr:uid="{6A3136F6-FDAA-4779-9AC0-64DF8F0DE681}"/>
    <cellStyle name="style1584526906316" xfId="3" xr:uid="{50F807BC-B97D-490A-ADC1-00BBD0D9E624}"/>
    <cellStyle name="style1584526906560" xfId="2" xr:uid="{89BB46ED-8F43-4F5D-927A-2C0A011824ED}"/>
    <cellStyle name="style1584526908788" xfId="4" xr:uid="{EBFF4C86-2E54-4F6A-B270-4C611996EC70}"/>
    <cellStyle name="style1584526909042" xfId="5" xr:uid="{04E39118-0B85-4DC7-B5BF-A80C4EDF203C}"/>
    <cellStyle name="style1584526914310" xfId="6" xr:uid="{FFDDFBAF-E95C-46EC-A2E2-46FE118BB399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216B-6245-4036-9AC8-48CF3CAA970F}">
  <dimension ref="A1:MJ865"/>
  <sheetViews>
    <sheetView rightToLeft="1" tabSelected="1" topLeftCell="A784" workbookViewId="0">
      <pane xSplit="2" topLeftCell="C1" activePane="topRight" state="frozen"/>
      <selection activeCell="A55" sqref="A55"/>
      <selection pane="topRight" activeCell="D808" sqref="D808"/>
    </sheetView>
  </sheetViews>
  <sheetFormatPr defaultColWidth="9.09765625" defaultRowHeight="13.8" x14ac:dyDescent="0.25"/>
  <cols>
    <col min="1" max="1" width="12.8984375" style="2" customWidth="1"/>
    <col min="2" max="2" width="9.09765625" style="2"/>
    <col min="3" max="3" width="11.59765625" style="2" bestFit="1" customWidth="1"/>
    <col min="4" max="4" width="11.296875" style="2" customWidth="1"/>
    <col min="5" max="5" width="9.3984375" style="2" bestFit="1" customWidth="1"/>
    <col min="6" max="7" width="11.59765625" style="2" bestFit="1" customWidth="1"/>
    <col min="8" max="8" width="10.8984375" style="2" bestFit="1" customWidth="1"/>
    <col min="9" max="9" width="10" style="2" bestFit="1" customWidth="1"/>
    <col min="10" max="11" width="9" style="2" bestFit="1" customWidth="1"/>
    <col min="12" max="14" width="9.09765625" style="2"/>
    <col min="15" max="16" width="12.09765625" style="2" bestFit="1" customWidth="1"/>
    <col min="17" max="31" width="9.09765625" style="2"/>
    <col min="32" max="32" width="10" style="2" customWidth="1"/>
    <col min="33" max="33" width="9.8984375" style="2" customWidth="1"/>
    <col min="34" max="34" width="9.09765625" style="2"/>
    <col min="35" max="35" width="12.09765625" style="2" bestFit="1" customWidth="1"/>
    <col min="36" max="36" width="10.296875" style="2" customWidth="1"/>
    <col min="37" max="37" width="9.09765625" style="2"/>
    <col min="38" max="38" width="11" style="2" customWidth="1"/>
    <col min="39" max="39" width="10.296875" style="2" customWidth="1"/>
    <col min="40" max="42" width="9.09765625" style="2"/>
    <col min="43" max="43" width="12.09765625" style="2" bestFit="1" customWidth="1"/>
    <col min="44" max="16384" width="9.09765625" style="2"/>
  </cols>
  <sheetData>
    <row r="1" spans="1:4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1" ht="14.4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41" ht="14.4" thickBot="1" x14ac:dyDescent="0.3">
      <c r="A3" s="5" t="s">
        <v>2</v>
      </c>
      <c r="B3" s="6" t="s">
        <v>3</v>
      </c>
      <c r="C3" s="5" t="s">
        <v>4</v>
      </c>
      <c r="D3" s="7"/>
      <c r="E3" s="5" t="s">
        <v>5</v>
      </c>
      <c r="F3" s="7"/>
      <c r="G3" s="5" t="s">
        <v>6</v>
      </c>
      <c r="H3" s="6"/>
      <c r="I3" s="7"/>
      <c r="J3" s="5" t="s">
        <v>7</v>
      </c>
      <c r="K3" s="6"/>
      <c r="L3" s="7"/>
      <c r="M3" s="5" t="s">
        <v>8</v>
      </c>
      <c r="N3" s="6"/>
      <c r="O3" s="7"/>
      <c r="P3" s="5" t="s">
        <v>9</v>
      </c>
      <c r="Q3" s="6"/>
      <c r="R3" s="7"/>
      <c r="S3" s="5" t="s">
        <v>10</v>
      </c>
      <c r="T3" s="6"/>
      <c r="U3" s="7"/>
      <c r="V3" s="5" t="s">
        <v>11</v>
      </c>
      <c r="W3" s="6"/>
      <c r="X3" s="7"/>
      <c r="Y3" s="5" t="s">
        <v>12</v>
      </c>
      <c r="Z3" s="6"/>
      <c r="AA3" s="7"/>
      <c r="AB3" s="5" t="s">
        <v>13</v>
      </c>
      <c r="AC3" s="6"/>
      <c r="AD3" s="7"/>
      <c r="AE3" s="5" t="s">
        <v>14</v>
      </c>
      <c r="AF3" s="6"/>
      <c r="AG3" s="5" t="s">
        <v>15</v>
      </c>
      <c r="AH3" s="6"/>
      <c r="AI3" s="7"/>
    </row>
    <row r="4" spans="1:41" ht="14.4" thickBot="1" x14ac:dyDescent="0.3">
      <c r="A4" s="8"/>
      <c r="B4" s="9"/>
      <c r="C4" s="10" t="s">
        <v>16</v>
      </c>
      <c r="D4" s="11" t="s">
        <v>15</v>
      </c>
      <c r="E4" s="10" t="s">
        <v>16</v>
      </c>
      <c r="F4" s="11" t="s">
        <v>15</v>
      </c>
      <c r="G4" s="10" t="s">
        <v>16</v>
      </c>
      <c r="H4" s="12" t="s">
        <v>17</v>
      </c>
      <c r="I4" s="11" t="s">
        <v>15</v>
      </c>
      <c r="J4" s="10" t="s">
        <v>16</v>
      </c>
      <c r="K4" s="12" t="s">
        <v>17</v>
      </c>
      <c r="L4" s="11" t="s">
        <v>15</v>
      </c>
      <c r="M4" s="10" t="s">
        <v>16</v>
      </c>
      <c r="N4" s="12" t="s">
        <v>17</v>
      </c>
      <c r="O4" s="11" t="s">
        <v>15</v>
      </c>
      <c r="P4" s="10" t="s">
        <v>16</v>
      </c>
      <c r="Q4" s="12" t="s">
        <v>17</v>
      </c>
      <c r="R4" s="11" t="s">
        <v>15</v>
      </c>
      <c r="S4" s="10" t="s">
        <v>16</v>
      </c>
      <c r="T4" s="12" t="s">
        <v>17</v>
      </c>
      <c r="U4" s="11" t="s">
        <v>15</v>
      </c>
      <c r="V4" s="10" t="s">
        <v>16</v>
      </c>
      <c r="W4" s="12" t="s">
        <v>17</v>
      </c>
      <c r="X4" s="11" t="s">
        <v>15</v>
      </c>
      <c r="Y4" s="10" t="s">
        <v>16</v>
      </c>
      <c r="Z4" s="12" t="s">
        <v>17</v>
      </c>
      <c r="AA4" s="11" t="s">
        <v>15</v>
      </c>
      <c r="AB4" s="10" t="s">
        <v>16</v>
      </c>
      <c r="AC4" s="12" t="s">
        <v>17</v>
      </c>
      <c r="AD4" s="11" t="s">
        <v>15</v>
      </c>
      <c r="AE4" s="12" t="s">
        <v>17</v>
      </c>
      <c r="AF4" s="13" t="s">
        <v>15</v>
      </c>
      <c r="AG4" s="10" t="s">
        <v>16</v>
      </c>
      <c r="AH4" s="12" t="s">
        <v>17</v>
      </c>
      <c r="AI4" s="11" t="s">
        <v>15</v>
      </c>
    </row>
    <row r="5" spans="1:41" x14ac:dyDescent="0.25">
      <c r="A5" s="14" t="s">
        <v>18</v>
      </c>
      <c r="B5" s="15" t="s">
        <v>19</v>
      </c>
      <c r="C5" s="16">
        <v>46410</v>
      </c>
      <c r="D5" s="17">
        <v>46410</v>
      </c>
      <c r="E5" s="16">
        <v>58008.599999999802</v>
      </c>
      <c r="F5" s="17">
        <v>58008.599999999802</v>
      </c>
      <c r="G5" s="16">
        <v>49857.799999999937</v>
      </c>
      <c r="H5" s="18">
        <v>67784.199999999852</v>
      </c>
      <c r="I5" s="17">
        <v>117641.99999999959</v>
      </c>
      <c r="J5" s="16">
        <v>33148.800000000039</v>
      </c>
      <c r="K5" s="18">
        <v>32228.00000000004</v>
      </c>
      <c r="L5" s="17">
        <v>65376.800000000141</v>
      </c>
      <c r="M5" s="16">
        <v>51983.999999999927</v>
      </c>
      <c r="N5" s="18">
        <v>42134.39999999998</v>
      </c>
      <c r="O5" s="17">
        <v>94118.399999999703</v>
      </c>
      <c r="P5" s="16">
        <v>31353.599999999962</v>
      </c>
      <c r="Q5" s="18">
        <v>24729.599999999984</v>
      </c>
      <c r="R5" s="17">
        <v>56083.199999999881</v>
      </c>
      <c r="S5" s="16">
        <v>52816.200000000114</v>
      </c>
      <c r="T5" s="18">
        <v>26193.400000000023</v>
      </c>
      <c r="U5" s="17">
        <v>79009.599999999977</v>
      </c>
      <c r="V5" s="16">
        <v>6362.9999999999982</v>
      </c>
      <c r="W5" s="18">
        <v>32663.400000000038</v>
      </c>
      <c r="X5" s="17">
        <v>39026.399999999994</v>
      </c>
      <c r="Y5" s="16">
        <v>25758</v>
      </c>
      <c r="Z5" s="18">
        <v>10206</v>
      </c>
      <c r="AA5" s="17">
        <v>35964</v>
      </c>
      <c r="AB5" s="16">
        <v>4387.5</v>
      </c>
      <c r="AC5" s="18">
        <v>8775</v>
      </c>
      <c r="AD5" s="17">
        <v>13162.5</v>
      </c>
      <c r="AE5" s="18">
        <v>6551.5999999999958</v>
      </c>
      <c r="AF5" s="19">
        <v>6551.5999999999958</v>
      </c>
      <c r="AG5" s="20">
        <v>360087.5000000046</v>
      </c>
      <c r="AH5" s="21">
        <v>251265.60000000012</v>
      </c>
      <c r="AI5" s="22">
        <v>611353.1000000044</v>
      </c>
      <c r="AJ5" s="23"/>
      <c r="AK5" s="23"/>
      <c r="AL5" s="23"/>
      <c r="AM5" s="23"/>
      <c r="AN5" s="23"/>
      <c r="AO5" s="23"/>
    </row>
    <row r="6" spans="1:41" x14ac:dyDescent="0.25">
      <c r="A6" s="24"/>
      <c r="B6" s="25" t="s">
        <v>20</v>
      </c>
      <c r="C6" s="26">
        <v>49504</v>
      </c>
      <c r="D6" s="27">
        <v>49504</v>
      </c>
      <c r="E6" s="26">
        <v>56276.999999999811</v>
      </c>
      <c r="F6" s="27">
        <v>56276.999999999811</v>
      </c>
      <c r="G6" s="26">
        <v>48737.399999999943</v>
      </c>
      <c r="H6" s="28">
        <v>53779.199999999917</v>
      </c>
      <c r="I6" s="27">
        <v>102516.59999999967</v>
      </c>
      <c r="J6" s="26">
        <v>33148.800000000039</v>
      </c>
      <c r="K6" s="28">
        <v>31767.600000000039</v>
      </c>
      <c r="L6" s="27">
        <v>64916.40000000014</v>
      </c>
      <c r="M6" s="26">
        <v>42681.599999999977</v>
      </c>
      <c r="N6" s="28">
        <v>44323.199999999968</v>
      </c>
      <c r="O6" s="27">
        <v>87004.799999999741</v>
      </c>
      <c r="P6" s="26">
        <v>26054.39999999998</v>
      </c>
      <c r="Q6" s="28">
        <v>20755.199999999997</v>
      </c>
      <c r="R6" s="27">
        <v>46809.599999999911</v>
      </c>
      <c r="S6" s="26">
        <v>37357.800000000061</v>
      </c>
      <c r="T6" s="28">
        <v>24475.800000000017</v>
      </c>
      <c r="U6" s="27">
        <v>61833.600000000144</v>
      </c>
      <c r="V6" s="26">
        <v>10605.000000000002</v>
      </c>
      <c r="W6" s="28">
        <v>26300.400000000027</v>
      </c>
      <c r="X6" s="27">
        <v>36905.400000000009</v>
      </c>
      <c r="Y6" s="26">
        <v>28188</v>
      </c>
      <c r="Z6" s="28">
        <v>11178</v>
      </c>
      <c r="AA6" s="27">
        <v>39366</v>
      </c>
      <c r="AB6" s="26">
        <v>5850</v>
      </c>
      <c r="AC6" s="28">
        <v>11700</v>
      </c>
      <c r="AD6" s="27">
        <v>17550</v>
      </c>
      <c r="AE6" s="28">
        <v>3126.900000000001</v>
      </c>
      <c r="AF6" s="29">
        <v>3126.900000000001</v>
      </c>
      <c r="AG6" s="30">
        <v>338404.00000000384</v>
      </c>
      <c r="AH6" s="31">
        <v>227406.3</v>
      </c>
      <c r="AI6" s="32">
        <v>565810.30000000633</v>
      </c>
      <c r="AJ6" s="23"/>
      <c r="AK6" s="23"/>
      <c r="AL6" s="23"/>
      <c r="AM6" s="23"/>
      <c r="AN6" s="23"/>
      <c r="AO6" s="23"/>
    </row>
    <row r="7" spans="1:41" ht="14.4" thickBot="1" x14ac:dyDescent="0.3">
      <c r="A7" s="33"/>
      <c r="B7" s="34" t="s">
        <v>15</v>
      </c>
      <c r="C7" s="35">
        <v>95914</v>
      </c>
      <c r="D7" s="36">
        <v>95914</v>
      </c>
      <c r="E7" s="35">
        <v>114285.60000000075</v>
      </c>
      <c r="F7" s="36">
        <v>114285.60000000075</v>
      </c>
      <c r="G7" s="35">
        <v>98595.199999999691</v>
      </c>
      <c r="H7" s="37">
        <v>121563.39999999957</v>
      </c>
      <c r="I7" s="36">
        <v>220158.60000000137</v>
      </c>
      <c r="J7" s="35">
        <v>66297.600000000137</v>
      </c>
      <c r="K7" s="37">
        <v>63995.600000000137</v>
      </c>
      <c r="L7" s="36">
        <v>130293.19999999933</v>
      </c>
      <c r="M7" s="35">
        <v>94665.5999999997</v>
      </c>
      <c r="N7" s="37">
        <v>86457.599999999744</v>
      </c>
      <c r="O7" s="36">
        <v>181123.20000000056</v>
      </c>
      <c r="P7" s="35">
        <v>57407.999999999876</v>
      </c>
      <c r="Q7" s="37">
        <v>45484.799999999916</v>
      </c>
      <c r="R7" s="36">
        <v>102892.80000000034</v>
      </c>
      <c r="S7" s="35">
        <v>90173.999999999825</v>
      </c>
      <c r="T7" s="37">
        <v>50669.200000000106</v>
      </c>
      <c r="U7" s="36">
        <v>140843.19999999914</v>
      </c>
      <c r="V7" s="35">
        <v>16968.000000000011</v>
      </c>
      <c r="W7" s="37">
        <v>58963.799999999857</v>
      </c>
      <c r="X7" s="36">
        <v>75931.799999999741</v>
      </c>
      <c r="Y7" s="35">
        <v>53946</v>
      </c>
      <c r="Z7" s="37">
        <v>21384</v>
      </c>
      <c r="AA7" s="36">
        <v>75330</v>
      </c>
      <c r="AB7" s="35">
        <v>10237.5</v>
      </c>
      <c r="AC7" s="37">
        <v>20475</v>
      </c>
      <c r="AD7" s="36">
        <v>30712.5</v>
      </c>
      <c r="AE7" s="37">
        <v>9678.4999999999891</v>
      </c>
      <c r="AF7" s="38">
        <v>9678.4999999999891</v>
      </c>
      <c r="AG7" s="39">
        <v>698491.50000000978</v>
      </c>
      <c r="AH7" s="40">
        <v>478671.9000000041</v>
      </c>
      <c r="AI7" s="41">
        <v>1177163.3999999859</v>
      </c>
      <c r="AJ7" s="23"/>
      <c r="AK7" s="23"/>
      <c r="AL7" s="23"/>
      <c r="AM7" s="23"/>
      <c r="AN7" s="23"/>
      <c r="AO7" s="23"/>
    </row>
    <row r="8" spans="1:41" x14ac:dyDescent="0.25">
      <c r="A8" s="14" t="s">
        <v>21</v>
      </c>
      <c r="B8" s="15" t="s">
        <v>19</v>
      </c>
      <c r="C8" s="16">
        <v>93704</v>
      </c>
      <c r="D8" s="17">
        <v>93704</v>
      </c>
      <c r="E8" s="16">
        <v>117171.60000000081</v>
      </c>
      <c r="F8" s="17">
        <v>117171.60000000081</v>
      </c>
      <c r="G8" s="16">
        <v>85150.399999999761</v>
      </c>
      <c r="H8" s="18">
        <v>88511.599999999744</v>
      </c>
      <c r="I8" s="17">
        <v>173662.00000000041</v>
      </c>
      <c r="J8" s="16">
        <v>39134.000000000058</v>
      </c>
      <c r="K8" s="18">
        <v>43277.600000000071</v>
      </c>
      <c r="L8" s="17">
        <v>82411.599999999933</v>
      </c>
      <c r="M8" s="16">
        <v>82079.999999999767</v>
      </c>
      <c r="N8" s="18">
        <v>43228.799999999974</v>
      </c>
      <c r="O8" s="17">
        <v>125308.79999999954</v>
      </c>
      <c r="P8" s="16">
        <v>47251.19999999991</v>
      </c>
      <c r="Q8" s="18">
        <v>27820.799999999974</v>
      </c>
      <c r="R8" s="17">
        <v>75071.999999999971</v>
      </c>
      <c r="S8" s="16">
        <v>60116.000000000138</v>
      </c>
      <c r="T8" s="18">
        <v>39504.800000000068</v>
      </c>
      <c r="U8" s="17">
        <v>99620.799999999697</v>
      </c>
      <c r="V8" s="16">
        <v>11453.400000000003</v>
      </c>
      <c r="W8" s="18">
        <v>38602.199999999997</v>
      </c>
      <c r="X8" s="17">
        <v>50055.599999999919</v>
      </c>
      <c r="Y8" s="16">
        <v>25272</v>
      </c>
      <c r="Z8" s="18">
        <v>23328</v>
      </c>
      <c r="AA8" s="17">
        <v>48600</v>
      </c>
      <c r="AB8" s="16">
        <v>7312.5</v>
      </c>
      <c r="AC8" s="18">
        <v>11700</v>
      </c>
      <c r="AD8" s="17">
        <v>19012.5</v>
      </c>
      <c r="AE8" s="18">
        <v>4318.1000000000013</v>
      </c>
      <c r="AF8" s="19">
        <v>4318.1000000000013</v>
      </c>
      <c r="AG8" s="20">
        <v>568645.10000000731</v>
      </c>
      <c r="AH8" s="21">
        <v>320291.90000000165</v>
      </c>
      <c r="AI8" s="22">
        <v>888937.00000000221</v>
      </c>
      <c r="AJ8" s="23"/>
      <c r="AK8" s="23"/>
      <c r="AL8" s="23"/>
      <c r="AM8" s="23"/>
      <c r="AN8" s="23"/>
      <c r="AO8" s="23"/>
    </row>
    <row r="9" spans="1:41" x14ac:dyDescent="0.25">
      <c r="A9" s="24"/>
      <c r="B9" s="25" t="s">
        <v>20</v>
      </c>
      <c r="C9" s="26">
        <v>81328</v>
      </c>
      <c r="D9" s="27">
        <v>81328</v>
      </c>
      <c r="E9" s="26">
        <v>99278.400000000445</v>
      </c>
      <c r="F9" s="27">
        <v>99278.400000000445</v>
      </c>
      <c r="G9" s="26">
        <v>85710.599999999758</v>
      </c>
      <c r="H9" s="28">
        <v>106998.19999999965</v>
      </c>
      <c r="I9" s="27">
        <v>192708.8000000008</v>
      </c>
      <c r="J9" s="26">
        <v>39594.40000000006</v>
      </c>
      <c r="K9" s="28">
        <v>40975.600000000064</v>
      </c>
      <c r="L9" s="27">
        <v>80569.999999999956</v>
      </c>
      <c r="M9" s="26">
        <v>72777.599999999817</v>
      </c>
      <c r="N9" s="28">
        <v>41587.199999999983</v>
      </c>
      <c r="O9" s="27">
        <v>114364.7999999996</v>
      </c>
      <c r="P9" s="26">
        <v>39302.399999999936</v>
      </c>
      <c r="Q9" s="28">
        <v>30470.399999999965</v>
      </c>
      <c r="R9" s="27">
        <v>69772.799999999901</v>
      </c>
      <c r="S9" s="26">
        <v>59257.200000000135</v>
      </c>
      <c r="T9" s="28">
        <v>31775.600000000042</v>
      </c>
      <c r="U9" s="27">
        <v>91032.799999999814</v>
      </c>
      <c r="V9" s="26">
        <v>12726.000000000005</v>
      </c>
      <c r="W9" s="28">
        <v>29694.000000000033</v>
      </c>
      <c r="X9" s="27">
        <v>42419.999999999971</v>
      </c>
      <c r="Y9" s="26">
        <v>33048</v>
      </c>
      <c r="Z9" s="28">
        <v>17496</v>
      </c>
      <c r="AA9" s="27">
        <v>50544</v>
      </c>
      <c r="AB9" s="26">
        <v>6337.5</v>
      </c>
      <c r="AC9" s="28">
        <v>15112.5</v>
      </c>
      <c r="AD9" s="27">
        <v>21450</v>
      </c>
      <c r="AE9" s="28">
        <v>3871.4000000000015</v>
      </c>
      <c r="AF9" s="29">
        <v>3871.4000000000015</v>
      </c>
      <c r="AG9" s="30">
        <v>529360.10000000882</v>
      </c>
      <c r="AH9" s="31">
        <v>317980.90000000142</v>
      </c>
      <c r="AI9" s="32">
        <v>847341.00000000501</v>
      </c>
      <c r="AJ9" s="23"/>
      <c r="AK9" s="23"/>
      <c r="AL9" s="23"/>
      <c r="AM9" s="23"/>
      <c r="AN9" s="23"/>
      <c r="AO9" s="23"/>
    </row>
    <row r="10" spans="1:41" ht="14.4" thickBot="1" x14ac:dyDescent="0.3">
      <c r="A10" s="33"/>
      <c r="B10" s="34" t="s">
        <v>15</v>
      </c>
      <c r="C10" s="35">
        <v>175032</v>
      </c>
      <c r="D10" s="36">
        <v>175032</v>
      </c>
      <c r="E10" s="35">
        <v>216450.00000000279</v>
      </c>
      <c r="F10" s="36">
        <v>216450.00000000279</v>
      </c>
      <c r="G10" s="35">
        <v>170861.00000000035</v>
      </c>
      <c r="H10" s="37">
        <v>195509.80000000086</v>
      </c>
      <c r="I10" s="36">
        <v>366370.80000000441</v>
      </c>
      <c r="J10" s="35">
        <v>78728.39999999998</v>
      </c>
      <c r="K10" s="37">
        <v>84253.19999999991</v>
      </c>
      <c r="L10" s="36">
        <v>162981.59999999893</v>
      </c>
      <c r="M10" s="35">
        <v>154857.60000000001</v>
      </c>
      <c r="N10" s="37">
        <v>84815.999999999753</v>
      </c>
      <c r="O10" s="36">
        <v>239673.60000000181</v>
      </c>
      <c r="P10" s="35">
        <v>86553.600000000122</v>
      </c>
      <c r="Q10" s="37">
        <v>58291.199999999873</v>
      </c>
      <c r="R10" s="36">
        <v>144844.80000000089</v>
      </c>
      <c r="S10" s="35">
        <v>119373.19999999943</v>
      </c>
      <c r="T10" s="37">
        <v>71280.400000000081</v>
      </c>
      <c r="U10" s="36">
        <v>190653.59999999846</v>
      </c>
      <c r="V10" s="35">
        <v>24179.400000000023</v>
      </c>
      <c r="W10" s="37">
        <v>68296.199999999793</v>
      </c>
      <c r="X10" s="36">
        <v>92475.599999999627</v>
      </c>
      <c r="Y10" s="35">
        <v>58320</v>
      </c>
      <c r="Z10" s="37">
        <v>40824</v>
      </c>
      <c r="AA10" s="36">
        <v>99144</v>
      </c>
      <c r="AB10" s="35">
        <v>13650</v>
      </c>
      <c r="AC10" s="37">
        <v>26812.5</v>
      </c>
      <c r="AD10" s="36">
        <v>40462.5</v>
      </c>
      <c r="AE10" s="37">
        <v>8189.4999999999918</v>
      </c>
      <c r="AF10" s="38">
        <v>8189.4999999999918</v>
      </c>
      <c r="AG10" s="39">
        <v>1098005.1999999811</v>
      </c>
      <c r="AH10" s="40">
        <v>638272.80000000144</v>
      </c>
      <c r="AI10" s="41">
        <v>1736277.9999999364</v>
      </c>
      <c r="AJ10" s="23"/>
      <c r="AK10" s="23"/>
      <c r="AL10" s="23"/>
      <c r="AM10" s="23"/>
      <c r="AN10" s="23"/>
      <c r="AO10" s="23"/>
    </row>
    <row r="11" spans="1:41" x14ac:dyDescent="0.25">
      <c r="A11" s="14" t="s">
        <v>22</v>
      </c>
      <c r="B11" s="15" t="s">
        <v>19</v>
      </c>
      <c r="C11" s="16">
        <v>118456</v>
      </c>
      <c r="D11" s="17">
        <v>118456</v>
      </c>
      <c r="E11" s="16">
        <v>133621.80000000112</v>
      </c>
      <c r="F11" s="17">
        <v>133621.80000000112</v>
      </c>
      <c r="G11" s="16">
        <v>93553.399999999718</v>
      </c>
      <c r="H11" s="18">
        <v>109799.19999999963</v>
      </c>
      <c r="I11" s="17">
        <v>203352.60000000102</v>
      </c>
      <c r="J11" s="16">
        <v>51104.400000000096</v>
      </c>
      <c r="K11" s="18">
        <v>52025.200000000099</v>
      </c>
      <c r="L11" s="17">
        <v>103129.59999999967</v>
      </c>
      <c r="M11" s="16">
        <v>85363.19999999975</v>
      </c>
      <c r="N11" s="18">
        <v>53625.599999999919</v>
      </c>
      <c r="O11" s="17">
        <v>138988.79999999967</v>
      </c>
      <c r="P11" s="16">
        <v>45926.399999999914</v>
      </c>
      <c r="Q11" s="18">
        <v>31353.599999999962</v>
      </c>
      <c r="R11" s="17">
        <v>77280</v>
      </c>
      <c r="S11" s="16">
        <v>77292</v>
      </c>
      <c r="T11" s="18">
        <v>42081.200000000077</v>
      </c>
      <c r="U11" s="17">
        <v>119373.19999999943</v>
      </c>
      <c r="V11" s="16">
        <v>15271.20000000001</v>
      </c>
      <c r="W11" s="18">
        <v>52176.599999999904</v>
      </c>
      <c r="X11" s="17">
        <v>67447.799999999799</v>
      </c>
      <c r="Y11" s="16">
        <v>34020</v>
      </c>
      <c r="Z11" s="18">
        <v>17496</v>
      </c>
      <c r="AA11" s="17">
        <v>51516</v>
      </c>
      <c r="AB11" s="16">
        <v>9262.5</v>
      </c>
      <c r="AC11" s="18">
        <v>21937.5</v>
      </c>
      <c r="AD11" s="17">
        <v>31200</v>
      </c>
      <c r="AE11" s="18">
        <v>4913.7</v>
      </c>
      <c r="AF11" s="19">
        <v>4913.7</v>
      </c>
      <c r="AG11" s="20">
        <v>663870.9000000091</v>
      </c>
      <c r="AH11" s="21">
        <v>385408.60000000399</v>
      </c>
      <c r="AI11" s="22">
        <v>1049279.4999999956</v>
      </c>
      <c r="AJ11" s="23"/>
      <c r="AK11" s="23"/>
      <c r="AL11" s="23"/>
      <c r="AM11" s="23"/>
      <c r="AN11" s="23"/>
      <c r="AO11" s="23"/>
    </row>
    <row r="12" spans="1:41" x14ac:dyDescent="0.25">
      <c r="A12" s="24"/>
      <c r="B12" s="25" t="s">
        <v>20</v>
      </c>
      <c r="C12" s="26">
        <v>129948</v>
      </c>
      <c r="D12" s="27">
        <v>129948</v>
      </c>
      <c r="E12" s="26">
        <v>113131.20000000072</v>
      </c>
      <c r="F12" s="27">
        <v>113131.20000000072</v>
      </c>
      <c r="G12" s="26">
        <v>86830.999999999753</v>
      </c>
      <c r="H12" s="28">
        <v>92432.999999999724</v>
      </c>
      <c r="I12" s="27">
        <v>179264.00000000052</v>
      </c>
      <c r="J12" s="26">
        <v>46500.400000000081</v>
      </c>
      <c r="K12" s="28">
        <v>47881.600000000086</v>
      </c>
      <c r="L12" s="27">
        <v>94381.999999999782</v>
      </c>
      <c r="M12" s="26">
        <v>83174.399999999761</v>
      </c>
      <c r="N12" s="28">
        <v>48153.599999999948</v>
      </c>
      <c r="O12" s="27">
        <v>131327.99999999951</v>
      </c>
      <c r="P12" s="26">
        <v>47251.19999999991</v>
      </c>
      <c r="Q12" s="28">
        <v>31795.199999999961</v>
      </c>
      <c r="R12" s="27">
        <v>79046.400000000023</v>
      </c>
      <c r="S12" s="26">
        <v>68704.000000000116</v>
      </c>
      <c r="T12" s="28">
        <v>36928.40000000006</v>
      </c>
      <c r="U12" s="27">
        <v>105632.39999999962</v>
      </c>
      <c r="V12" s="26">
        <v>9332.4</v>
      </c>
      <c r="W12" s="28">
        <v>39874.799999999988</v>
      </c>
      <c r="X12" s="27">
        <v>49207.199999999924</v>
      </c>
      <c r="Y12" s="26">
        <v>40338</v>
      </c>
      <c r="Z12" s="28">
        <v>23328</v>
      </c>
      <c r="AA12" s="27">
        <v>63666</v>
      </c>
      <c r="AB12" s="26">
        <v>5850</v>
      </c>
      <c r="AC12" s="28">
        <v>19987.5</v>
      </c>
      <c r="AD12" s="27">
        <v>25837.5</v>
      </c>
      <c r="AE12" s="28">
        <v>3573.6000000000013</v>
      </c>
      <c r="AF12" s="29">
        <v>3573.6000000000013</v>
      </c>
      <c r="AG12" s="30">
        <v>631060.60000000836</v>
      </c>
      <c r="AH12" s="31">
        <v>343955.7000000017</v>
      </c>
      <c r="AI12" s="32">
        <v>975016.29999999714</v>
      </c>
      <c r="AJ12" s="23"/>
      <c r="AK12" s="23"/>
      <c r="AL12" s="23"/>
      <c r="AM12" s="23"/>
      <c r="AN12" s="23"/>
      <c r="AO12" s="23"/>
    </row>
    <row r="13" spans="1:41" ht="14.4" thickBot="1" x14ac:dyDescent="0.3">
      <c r="A13" s="33"/>
      <c r="B13" s="34" t="s">
        <v>15</v>
      </c>
      <c r="C13" s="35">
        <v>248404</v>
      </c>
      <c r="D13" s="36">
        <v>248404</v>
      </c>
      <c r="E13" s="35">
        <v>246753.00000000341</v>
      </c>
      <c r="F13" s="36">
        <v>246753.00000000341</v>
      </c>
      <c r="G13" s="35">
        <v>180384.40000000055</v>
      </c>
      <c r="H13" s="37">
        <v>202232.200000001</v>
      </c>
      <c r="I13" s="36">
        <v>382616.60000000475</v>
      </c>
      <c r="J13" s="35">
        <v>97604.799999999741</v>
      </c>
      <c r="K13" s="37">
        <v>99906.799999999712</v>
      </c>
      <c r="L13" s="36">
        <v>197511.59999999849</v>
      </c>
      <c r="M13" s="35">
        <v>168537.6000000003</v>
      </c>
      <c r="N13" s="37">
        <v>101779.19999999966</v>
      </c>
      <c r="O13" s="36">
        <v>270316.80000000243</v>
      </c>
      <c r="P13" s="35">
        <v>93177.60000000021</v>
      </c>
      <c r="Q13" s="37">
        <v>63148.799999999857</v>
      </c>
      <c r="R13" s="36">
        <v>156326.40000000104</v>
      </c>
      <c r="S13" s="35">
        <v>145995.99999999907</v>
      </c>
      <c r="T13" s="37">
        <v>79009.599999999977</v>
      </c>
      <c r="U13" s="36">
        <v>225005.599999998</v>
      </c>
      <c r="V13" s="35">
        <v>24603.600000000024</v>
      </c>
      <c r="W13" s="37">
        <v>92051.39999999963</v>
      </c>
      <c r="X13" s="36">
        <v>116654.99999999946</v>
      </c>
      <c r="Y13" s="35">
        <v>74358</v>
      </c>
      <c r="Z13" s="37">
        <v>40824</v>
      </c>
      <c r="AA13" s="36">
        <v>115182</v>
      </c>
      <c r="AB13" s="35">
        <v>15112.5</v>
      </c>
      <c r="AC13" s="37">
        <v>41925</v>
      </c>
      <c r="AD13" s="36">
        <v>57037.5</v>
      </c>
      <c r="AE13" s="37">
        <v>8487.299999999992</v>
      </c>
      <c r="AF13" s="38">
        <v>8487.299999999992</v>
      </c>
      <c r="AG13" s="39">
        <v>1294931.4999999246</v>
      </c>
      <c r="AH13" s="40">
        <v>729364.29999999655</v>
      </c>
      <c r="AI13" s="41">
        <v>2024295.799999899</v>
      </c>
      <c r="AJ13" s="23"/>
      <c r="AK13" s="23"/>
      <c r="AL13" s="23"/>
      <c r="AM13" s="23"/>
      <c r="AN13" s="23"/>
      <c r="AO13" s="23"/>
    </row>
    <row r="14" spans="1:41" x14ac:dyDescent="0.25">
      <c r="A14" s="14" t="s">
        <v>23</v>
      </c>
      <c r="B14" s="15" t="s">
        <v>19</v>
      </c>
      <c r="C14" s="16">
        <v>81770</v>
      </c>
      <c r="D14" s="17">
        <v>81770</v>
      </c>
      <c r="E14" s="16">
        <v>61471.799999999785</v>
      </c>
      <c r="F14" s="17">
        <v>61471.799999999785</v>
      </c>
      <c r="G14" s="16">
        <v>48177.199999999946</v>
      </c>
      <c r="H14" s="18">
        <v>61621.999999999876</v>
      </c>
      <c r="I14" s="17">
        <v>109799.19999999963</v>
      </c>
      <c r="J14" s="16">
        <v>23020.000000000011</v>
      </c>
      <c r="K14" s="18">
        <v>30846.800000000036</v>
      </c>
      <c r="L14" s="17">
        <v>53866.800000000105</v>
      </c>
      <c r="M14" s="16">
        <v>46511.999999999956</v>
      </c>
      <c r="N14" s="18">
        <v>38304</v>
      </c>
      <c r="O14" s="17">
        <v>84815.999999999753</v>
      </c>
      <c r="P14" s="16">
        <v>23846.399999999987</v>
      </c>
      <c r="Q14" s="18">
        <v>17222.400000000009</v>
      </c>
      <c r="R14" s="17">
        <v>41068.79999999993</v>
      </c>
      <c r="S14" s="16">
        <v>36928.40000000006</v>
      </c>
      <c r="T14" s="18">
        <v>31775.600000000042</v>
      </c>
      <c r="U14" s="17">
        <v>68704.000000000116</v>
      </c>
      <c r="V14" s="16">
        <v>7635.5999999999976</v>
      </c>
      <c r="W14" s="18">
        <v>34784.400000000023</v>
      </c>
      <c r="X14" s="17">
        <v>42419.999999999971</v>
      </c>
      <c r="Y14" s="16">
        <v>23328</v>
      </c>
      <c r="Z14" s="18">
        <v>11664</v>
      </c>
      <c r="AA14" s="17">
        <v>34992</v>
      </c>
      <c r="AB14" s="16">
        <v>4875</v>
      </c>
      <c r="AC14" s="18">
        <v>10725</v>
      </c>
      <c r="AD14" s="17">
        <v>15600</v>
      </c>
      <c r="AE14" s="18">
        <v>3722.5000000000014</v>
      </c>
      <c r="AF14" s="19">
        <v>3722.5000000000014</v>
      </c>
      <c r="AG14" s="20">
        <v>357564.40000000398</v>
      </c>
      <c r="AH14" s="21">
        <v>240666.69999999995</v>
      </c>
      <c r="AI14" s="22">
        <v>598231.10000000813</v>
      </c>
      <c r="AJ14" s="23"/>
      <c r="AK14" s="23"/>
      <c r="AL14" s="23"/>
      <c r="AM14" s="23"/>
      <c r="AN14" s="23"/>
      <c r="AO14" s="23"/>
    </row>
    <row r="15" spans="1:41" x14ac:dyDescent="0.25">
      <c r="A15" s="24"/>
      <c r="B15" s="25" t="s">
        <v>20</v>
      </c>
      <c r="C15" s="26">
        <v>64090</v>
      </c>
      <c r="D15" s="27">
        <v>64090</v>
      </c>
      <c r="E15" s="26">
        <v>46175.999999999862</v>
      </c>
      <c r="F15" s="27">
        <v>46175.999999999862</v>
      </c>
      <c r="G15" s="26">
        <v>49297.59999999994</v>
      </c>
      <c r="H15" s="28">
        <v>53218.99999999992</v>
      </c>
      <c r="I15" s="27">
        <v>102516.59999999967</v>
      </c>
      <c r="J15" s="26">
        <v>30846.800000000036</v>
      </c>
      <c r="K15" s="28">
        <v>25322.000000000018</v>
      </c>
      <c r="L15" s="27">
        <v>56168.800000000112</v>
      </c>
      <c r="M15" s="26">
        <v>37756.800000000003</v>
      </c>
      <c r="N15" s="28">
        <v>34473.60000000002</v>
      </c>
      <c r="O15" s="27">
        <v>72230.39999999982</v>
      </c>
      <c r="P15" s="26">
        <v>23846.399999999987</v>
      </c>
      <c r="Q15" s="28">
        <v>16339.20000000001</v>
      </c>
      <c r="R15" s="27">
        <v>40185.599999999933</v>
      </c>
      <c r="S15" s="26">
        <v>33922.600000000049</v>
      </c>
      <c r="T15" s="28">
        <v>22328.80000000001</v>
      </c>
      <c r="U15" s="27">
        <v>56251.400000000125</v>
      </c>
      <c r="V15" s="26">
        <v>8059.7999999999975</v>
      </c>
      <c r="W15" s="28">
        <v>23331.000000000022</v>
      </c>
      <c r="X15" s="27">
        <v>31390.800000000036</v>
      </c>
      <c r="Y15" s="26">
        <v>17010</v>
      </c>
      <c r="Z15" s="28">
        <v>11178</v>
      </c>
      <c r="AA15" s="27">
        <v>28188</v>
      </c>
      <c r="AB15" s="26">
        <v>5850</v>
      </c>
      <c r="AC15" s="28">
        <v>8287.5</v>
      </c>
      <c r="AD15" s="27">
        <v>14137.5</v>
      </c>
      <c r="AE15" s="28">
        <v>2382.4000000000005</v>
      </c>
      <c r="AF15" s="29">
        <v>2382.4000000000005</v>
      </c>
      <c r="AG15" s="30">
        <v>316856.00000000355</v>
      </c>
      <c r="AH15" s="31">
        <v>196861.50000000006</v>
      </c>
      <c r="AI15" s="32">
        <v>513717.50000000605</v>
      </c>
      <c r="AJ15" s="23"/>
      <c r="AK15" s="23"/>
      <c r="AL15" s="23"/>
      <c r="AM15" s="23"/>
      <c r="AN15" s="23"/>
      <c r="AO15" s="23"/>
    </row>
    <row r="16" spans="1:41" ht="14.4" thickBot="1" x14ac:dyDescent="0.3">
      <c r="A16" s="33"/>
      <c r="B16" s="34" t="s">
        <v>15</v>
      </c>
      <c r="C16" s="35">
        <v>145860</v>
      </c>
      <c r="D16" s="36">
        <v>145860</v>
      </c>
      <c r="E16" s="35">
        <v>107647.80000000061</v>
      </c>
      <c r="F16" s="36">
        <v>107647.80000000061</v>
      </c>
      <c r="G16" s="35">
        <v>97474.799999999697</v>
      </c>
      <c r="H16" s="37">
        <v>114840.99999999961</v>
      </c>
      <c r="I16" s="36">
        <v>212315.80000000121</v>
      </c>
      <c r="J16" s="35">
        <v>53866.800000000105</v>
      </c>
      <c r="K16" s="37">
        <v>56168.800000000112</v>
      </c>
      <c r="L16" s="36">
        <v>110035.59999999958</v>
      </c>
      <c r="M16" s="35">
        <v>84268.799999999756</v>
      </c>
      <c r="N16" s="37">
        <v>72777.599999999817</v>
      </c>
      <c r="O16" s="36">
        <v>157046.40000000005</v>
      </c>
      <c r="P16" s="35">
        <v>47692.799999999908</v>
      </c>
      <c r="Q16" s="37">
        <v>33561.599999999955</v>
      </c>
      <c r="R16" s="36">
        <v>81254.400000000052</v>
      </c>
      <c r="S16" s="35">
        <v>70851.000000000087</v>
      </c>
      <c r="T16" s="37">
        <v>54104.400000000118</v>
      </c>
      <c r="U16" s="36">
        <v>124955.39999999935</v>
      </c>
      <c r="V16" s="35">
        <v>15695.400000000011</v>
      </c>
      <c r="W16" s="37">
        <v>58115.399999999863</v>
      </c>
      <c r="X16" s="36">
        <v>73810.799999999756</v>
      </c>
      <c r="Y16" s="35">
        <v>40338</v>
      </c>
      <c r="Z16" s="37">
        <v>22842</v>
      </c>
      <c r="AA16" s="36">
        <v>63180</v>
      </c>
      <c r="AB16" s="35">
        <v>10725</v>
      </c>
      <c r="AC16" s="37">
        <v>19012.5</v>
      </c>
      <c r="AD16" s="36">
        <v>29737.5</v>
      </c>
      <c r="AE16" s="37">
        <v>6104.8999999999969</v>
      </c>
      <c r="AF16" s="38">
        <v>6104.8999999999969</v>
      </c>
      <c r="AG16" s="39">
        <v>674420.40000000829</v>
      </c>
      <c r="AH16" s="40">
        <v>437528.20000000525</v>
      </c>
      <c r="AI16" s="41">
        <v>1111948.5999999892</v>
      </c>
      <c r="AJ16" s="23"/>
      <c r="AK16" s="23"/>
      <c r="AL16" s="23"/>
      <c r="AM16" s="23"/>
      <c r="AN16" s="23"/>
      <c r="AO16" s="23"/>
    </row>
    <row r="17" spans="1:41" x14ac:dyDescent="0.25">
      <c r="A17" s="14" t="s">
        <v>24</v>
      </c>
      <c r="B17" s="15" t="s">
        <v>19</v>
      </c>
      <c r="C17" s="16">
        <v>38012</v>
      </c>
      <c r="D17" s="17">
        <v>38012</v>
      </c>
      <c r="E17" s="16">
        <v>27128.399999999958</v>
      </c>
      <c r="F17" s="17">
        <v>27128.399999999958</v>
      </c>
      <c r="G17" s="16">
        <v>25209.000000000018</v>
      </c>
      <c r="H17" s="18">
        <v>43695.599999999969</v>
      </c>
      <c r="I17" s="17">
        <v>68904.599999999846</v>
      </c>
      <c r="J17" s="16">
        <v>16113.999999999991</v>
      </c>
      <c r="K17" s="18">
        <v>15193.199999999992</v>
      </c>
      <c r="L17" s="17">
        <v>31307.200000000037</v>
      </c>
      <c r="M17" s="16">
        <v>27907.200000000023</v>
      </c>
      <c r="N17" s="18">
        <v>21340.800000000014</v>
      </c>
      <c r="O17" s="17">
        <v>49247.999999999942</v>
      </c>
      <c r="P17" s="16">
        <v>13248.000000000007</v>
      </c>
      <c r="Q17" s="18">
        <v>13689.600000000008</v>
      </c>
      <c r="R17" s="17">
        <v>26937.599999999977</v>
      </c>
      <c r="S17" s="16">
        <v>25334.60000000002</v>
      </c>
      <c r="T17" s="18">
        <v>12023.199999999993</v>
      </c>
      <c r="U17" s="17">
        <v>37357.800000000061</v>
      </c>
      <c r="V17" s="16">
        <v>3817.7999999999993</v>
      </c>
      <c r="W17" s="18">
        <v>17392.200000000012</v>
      </c>
      <c r="X17" s="17">
        <v>21210.000000000018</v>
      </c>
      <c r="Y17" s="16">
        <v>10206</v>
      </c>
      <c r="Z17" s="18">
        <v>3402</v>
      </c>
      <c r="AA17" s="17">
        <v>13608</v>
      </c>
      <c r="AB17" s="16">
        <v>4387.5</v>
      </c>
      <c r="AC17" s="18">
        <v>7800</v>
      </c>
      <c r="AD17" s="17">
        <v>12187.5</v>
      </c>
      <c r="AE17" s="18">
        <v>1637.9000000000003</v>
      </c>
      <c r="AF17" s="19">
        <v>1637.9000000000003</v>
      </c>
      <c r="AG17" s="20">
        <v>191364.49999999942</v>
      </c>
      <c r="AH17" s="21">
        <v>136174.49999999974</v>
      </c>
      <c r="AI17" s="22">
        <v>327539.0000000021</v>
      </c>
      <c r="AJ17" s="23"/>
      <c r="AK17" s="23"/>
      <c r="AL17" s="23"/>
      <c r="AM17" s="23"/>
      <c r="AN17" s="23"/>
      <c r="AO17" s="23"/>
    </row>
    <row r="18" spans="1:41" x14ac:dyDescent="0.25">
      <c r="A18" s="24"/>
      <c r="B18" s="25" t="s">
        <v>20</v>
      </c>
      <c r="C18" s="26">
        <v>37128</v>
      </c>
      <c r="D18" s="27">
        <v>37128</v>
      </c>
      <c r="E18" s="26">
        <v>34920.599999999919</v>
      </c>
      <c r="F18" s="27">
        <v>34920.599999999919</v>
      </c>
      <c r="G18" s="26">
        <v>33612.000000000022</v>
      </c>
      <c r="H18" s="28">
        <v>33051.800000000025</v>
      </c>
      <c r="I18" s="27">
        <v>66663.799999999857</v>
      </c>
      <c r="J18" s="26">
        <v>15193.199999999992</v>
      </c>
      <c r="K18" s="28">
        <v>13811.999999999993</v>
      </c>
      <c r="L18" s="27">
        <v>29005.20000000003</v>
      </c>
      <c r="M18" s="26">
        <v>22982.400000000016</v>
      </c>
      <c r="N18" s="28">
        <v>24624.000000000018</v>
      </c>
      <c r="O18" s="27">
        <v>47606.399999999951</v>
      </c>
      <c r="P18" s="26">
        <v>17664.000000000007</v>
      </c>
      <c r="Q18" s="28">
        <v>7948.8000000000029</v>
      </c>
      <c r="R18" s="27">
        <v>25612.799999999981</v>
      </c>
      <c r="S18" s="26">
        <v>33922.600000000049</v>
      </c>
      <c r="T18" s="28">
        <v>18893.599999999999</v>
      </c>
      <c r="U18" s="27">
        <v>52816.200000000114</v>
      </c>
      <c r="V18" s="26">
        <v>3817.7999999999993</v>
      </c>
      <c r="W18" s="28">
        <v>19937.400000000016</v>
      </c>
      <c r="X18" s="27">
        <v>23755.200000000023</v>
      </c>
      <c r="Y18" s="26">
        <v>17982</v>
      </c>
      <c r="Z18" s="28">
        <v>7290</v>
      </c>
      <c r="AA18" s="27">
        <v>25272</v>
      </c>
      <c r="AB18" s="26">
        <v>4387.5</v>
      </c>
      <c r="AC18" s="28">
        <v>8287.5</v>
      </c>
      <c r="AD18" s="27">
        <v>12675</v>
      </c>
      <c r="AE18" s="28">
        <v>1786.8000000000004</v>
      </c>
      <c r="AF18" s="29">
        <v>1786.8000000000004</v>
      </c>
      <c r="AG18" s="30">
        <v>221610.09999999974</v>
      </c>
      <c r="AH18" s="31">
        <v>135631.89999999959</v>
      </c>
      <c r="AI18" s="32">
        <v>357242.00000000326</v>
      </c>
      <c r="AJ18" s="23"/>
      <c r="AK18" s="23"/>
      <c r="AL18" s="23"/>
      <c r="AM18" s="23"/>
      <c r="AN18" s="23"/>
      <c r="AO18" s="23"/>
    </row>
    <row r="19" spans="1:41" ht="14.4" thickBot="1" x14ac:dyDescent="0.3">
      <c r="A19" s="33"/>
      <c r="B19" s="34" t="s">
        <v>15</v>
      </c>
      <c r="C19" s="35">
        <v>75140</v>
      </c>
      <c r="D19" s="36">
        <v>75140</v>
      </c>
      <c r="E19" s="35">
        <v>62048.999999999782</v>
      </c>
      <c r="F19" s="36">
        <v>62048.999999999782</v>
      </c>
      <c r="G19" s="35">
        <v>58820.999999999891</v>
      </c>
      <c r="H19" s="37">
        <v>76747.399999999805</v>
      </c>
      <c r="I19" s="36">
        <v>135568.39999999962</v>
      </c>
      <c r="J19" s="35">
        <v>31307.200000000037</v>
      </c>
      <c r="K19" s="37">
        <v>29005.20000000003</v>
      </c>
      <c r="L19" s="36">
        <v>60312.400000000125</v>
      </c>
      <c r="M19" s="35">
        <v>50889.599999999933</v>
      </c>
      <c r="N19" s="37">
        <v>45964.799999999959</v>
      </c>
      <c r="O19" s="36">
        <v>96854.399999999689</v>
      </c>
      <c r="P19" s="35">
        <v>30911.999999999964</v>
      </c>
      <c r="Q19" s="37">
        <v>21638.399999999994</v>
      </c>
      <c r="R19" s="36">
        <v>52550.399999999892</v>
      </c>
      <c r="S19" s="35">
        <v>59257.200000000135</v>
      </c>
      <c r="T19" s="37">
        <v>30916.800000000039</v>
      </c>
      <c r="U19" s="36">
        <v>90173.999999999825</v>
      </c>
      <c r="V19" s="35">
        <v>7635.5999999999976</v>
      </c>
      <c r="W19" s="37">
        <v>37329.600000000006</v>
      </c>
      <c r="X19" s="36">
        <v>44965.199999999953</v>
      </c>
      <c r="Y19" s="35">
        <v>28188</v>
      </c>
      <c r="Z19" s="37">
        <v>10692</v>
      </c>
      <c r="AA19" s="36">
        <v>38880</v>
      </c>
      <c r="AB19" s="35">
        <v>8775</v>
      </c>
      <c r="AC19" s="37">
        <v>16087.5</v>
      </c>
      <c r="AD19" s="36">
        <v>24862.5</v>
      </c>
      <c r="AE19" s="37">
        <v>3424.7000000000012</v>
      </c>
      <c r="AF19" s="38">
        <v>3424.7000000000012</v>
      </c>
      <c r="AG19" s="39">
        <v>412974.60000000487</v>
      </c>
      <c r="AH19" s="40">
        <v>271806.40000000119</v>
      </c>
      <c r="AI19" s="41">
        <v>684781.00000000675</v>
      </c>
      <c r="AJ19" s="23"/>
      <c r="AK19" s="23"/>
      <c r="AL19" s="23"/>
      <c r="AM19" s="23"/>
      <c r="AN19" s="23"/>
      <c r="AO19" s="23"/>
    </row>
    <row r="20" spans="1:41" x14ac:dyDescent="0.25">
      <c r="A20" s="14" t="s">
        <v>25</v>
      </c>
      <c r="B20" s="15" t="s">
        <v>19</v>
      </c>
      <c r="C20" s="16">
        <v>72488</v>
      </c>
      <c r="D20" s="17">
        <v>72488</v>
      </c>
      <c r="E20" s="16">
        <v>59740.199999999793</v>
      </c>
      <c r="F20" s="17">
        <v>59740.199999999793</v>
      </c>
      <c r="G20" s="16">
        <v>49297.59999999994</v>
      </c>
      <c r="H20" s="18">
        <v>50978.199999999932</v>
      </c>
      <c r="I20" s="17">
        <v>100275.79999999968</v>
      </c>
      <c r="J20" s="16">
        <v>32688.400000000041</v>
      </c>
      <c r="K20" s="18">
        <v>23480.400000000012</v>
      </c>
      <c r="L20" s="17">
        <v>56168.800000000112</v>
      </c>
      <c r="M20" s="16">
        <v>31737.600000000028</v>
      </c>
      <c r="N20" s="18">
        <v>44323.199999999968</v>
      </c>
      <c r="O20" s="17">
        <v>76060.799999999799</v>
      </c>
      <c r="P20" s="16">
        <v>30028.799999999967</v>
      </c>
      <c r="Q20" s="18">
        <v>24287.999999999985</v>
      </c>
      <c r="R20" s="17">
        <v>54316.799999999886</v>
      </c>
      <c r="S20" s="16">
        <v>43369.400000000081</v>
      </c>
      <c r="T20" s="18">
        <v>21040.600000000006</v>
      </c>
      <c r="U20" s="17">
        <v>64410.000000000153</v>
      </c>
      <c r="V20" s="16">
        <v>10180.800000000001</v>
      </c>
      <c r="W20" s="18">
        <v>44116.799999999959</v>
      </c>
      <c r="X20" s="17">
        <v>54297.599999999889</v>
      </c>
      <c r="Y20" s="16">
        <v>20412</v>
      </c>
      <c r="Z20" s="18">
        <v>11664</v>
      </c>
      <c r="AA20" s="17">
        <v>32076</v>
      </c>
      <c r="AB20" s="16">
        <v>6825</v>
      </c>
      <c r="AC20" s="18">
        <v>12187.5</v>
      </c>
      <c r="AD20" s="17">
        <v>19012.5</v>
      </c>
      <c r="AE20" s="18">
        <v>2680.2000000000007</v>
      </c>
      <c r="AF20" s="19">
        <v>2680.2000000000007</v>
      </c>
      <c r="AG20" s="20">
        <v>356767.80000000459</v>
      </c>
      <c r="AH20" s="21">
        <v>234758.90000000078</v>
      </c>
      <c r="AI20" s="22">
        <v>591526.70000000647</v>
      </c>
      <c r="AJ20" s="23"/>
      <c r="AK20" s="23"/>
      <c r="AL20" s="23"/>
      <c r="AM20" s="23"/>
      <c r="AN20" s="23"/>
      <c r="AO20" s="23"/>
    </row>
    <row r="21" spans="1:41" x14ac:dyDescent="0.25">
      <c r="A21" s="24"/>
      <c r="B21" s="25" t="s">
        <v>20</v>
      </c>
      <c r="C21" s="26">
        <v>82654</v>
      </c>
      <c r="D21" s="27">
        <v>82654</v>
      </c>
      <c r="E21" s="26">
        <v>78210.60000000002</v>
      </c>
      <c r="F21" s="27">
        <v>78210.60000000002</v>
      </c>
      <c r="G21" s="26">
        <v>59941.399999999885</v>
      </c>
      <c r="H21" s="28">
        <v>81228.999999999782</v>
      </c>
      <c r="I21" s="27">
        <v>141170.39999999973</v>
      </c>
      <c r="J21" s="26">
        <v>33148.800000000039</v>
      </c>
      <c r="K21" s="28">
        <v>30846.800000000036</v>
      </c>
      <c r="L21" s="27">
        <v>63995.600000000137</v>
      </c>
      <c r="M21" s="26">
        <v>41587.199999999983</v>
      </c>
      <c r="N21" s="28">
        <v>42134.39999999998</v>
      </c>
      <c r="O21" s="27">
        <v>83721.599999999758</v>
      </c>
      <c r="P21" s="26">
        <v>36211.199999999946</v>
      </c>
      <c r="Q21" s="28">
        <v>25612.799999999981</v>
      </c>
      <c r="R21" s="27">
        <v>61823.999999999862</v>
      </c>
      <c r="S21" s="26">
        <v>47234.000000000095</v>
      </c>
      <c r="T21" s="28">
        <v>27911.000000000029</v>
      </c>
      <c r="U21" s="27">
        <v>75145.000000000029</v>
      </c>
      <c r="V21" s="26">
        <v>10605.000000000002</v>
      </c>
      <c r="W21" s="28">
        <v>47510.399999999936</v>
      </c>
      <c r="X21" s="27">
        <v>58115.399999999863</v>
      </c>
      <c r="Y21" s="26">
        <v>31104</v>
      </c>
      <c r="Z21" s="28">
        <v>12150</v>
      </c>
      <c r="AA21" s="27">
        <v>43254</v>
      </c>
      <c r="AB21" s="26">
        <v>7312.5</v>
      </c>
      <c r="AC21" s="28">
        <v>14625</v>
      </c>
      <c r="AD21" s="27">
        <v>21937.5</v>
      </c>
      <c r="AE21" s="28">
        <v>5062.5999999999995</v>
      </c>
      <c r="AF21" s="29">
        <v>5062.5999999999995</v>
      </c>
      <c r="AG21" s="30">
        <v>428008.70000000403</v>
      </c>
      <c r="AH21" s="31">
        <v>287082.00000000186</v>
      </c>
      <c r="AI21" s="32">
        <v>715090.70000000484</v>
      </c>
      <c r="AJ21" s="23"/>
      <c r="AK21" s="23"/>
      <c r="AL21" s="23"/>
      <c r="AM21" s="23"/>
      <c r="AN21" s="23"/>
      <c r="AO21" s="23"/>
    </row>
    <row r="22" spans="1:41" ht="14.4" thickBot="1" x14ac:dyDescent="0.3">
      <c r="A22" s="33"/>
      <c r="B22" s="34" t="s">
        <v>15</v>
      </c>
      <c r="C22" s="35">
        <v>155142</v>
      </c>
      <c r="D22" s="36">
        <v>155142</v>
      </c>
      <c r="E22" s="35">
        <v>137950.80000000121</v>
      </c>
      <c r="F22" s="36">
        <v>137950.80000000121</v>
      </c>
      <c r="G22" s="35">
        <v>109238.99999999964</v>
      </c>
      <c r="H22" s="37">
        <v>132207.19999999955</v>
      </c>
      <c r="I22" s="36">
        <v>241446.20000000182</v>
      </c>
      <c r="J22" s="35">
        <v>65837.200000000143</v>
      </c>
      <c r="K22" s="37">
        <v>54327.200000000106</v>
      </c>
      <c r="L22" s="36">
        <v>120164.39999999946</v>
      </c>
      <c r="M22" s="35">
        <v>73324.799999999814</v>
      </c>
      <c r="N22" s="37">
        <v>86457.599999999744</v>
      </c>
      <c r="O22" s="36">
        <v>159782.40000000011</v>
      </c>
      <c r="P22" s="35">
        <v>66239.999999999854</v>
      </c>
      <c r="Q22" s="37">
        <v>49900.799999999901</v>
      </c>
      <c r="R22" s="36">
        <v>116140.80000000051</v>
      </c>
      <c r="S22" s="35">
        <v>90603.39999999982</v>
      </c>
      <c r="T22" s="37">
        <v>48951.6000000001</v>
      </c>
      <c r="U22" s="36">
        <v>139554.99999999916</v>
      </c>
      <c r="V22" s="35">
        <v>20785.800000000017</v>
      </c>
      <c r="W22" s="37">
        <v>91627.199999999633</v>
      </c>
      <c r="X22" s="36">
        <v>112412.99999999949</v>
      </c>
      <c r="Y22" s="35">
        <v>51516</v>
      </c>
      <c r="Z22" s="37">
        <v>23814</v>
      </c>
      <c r="AA22" s="36">
        <v>75330</v>
      </c>
      <c r="AB22" s="35">
        <v>14137.5</v>
      </c>
      <c r="AC22" s="37">
        <v>26812.5</v>
      </c>
      <c r="AD22" s="36">
        <v>40950</v>
      </c>
      <c r="AE22" s="37">
        <v>7742.7999999999929</v>
      </c>
      <c r="AF22" s="38">
        <v>7742.7999999999929</v>
      </c>
      <c r="AG22" s="39">
        <v>784776.50000000151</v>
      </c>
      <c r="AH22" s="40">
        <v>521840.90000000456</v>
      </c>
      <c r="AI22" s="41">
        <v>1306617.3999999654</v>
      </c>
      <c r="AJ22" s="23"/>
      <c r="AK22" s="23"/>
      <c r="AL22" s="23"/>
      <c r="AM22" s="23"/>
      <c r="AN22" s="23"/>
      <c r="AO22" s="23"/>
    </row>
    <row r="23" spans="1:41" x14ac:dyDescent="0.25">
      <c r="A23" s="14" t="s">
        <v>26</v>
      </c>
      <c r="B23" s="15" t="s">
        <v>19</v>
      </c>
      <c r="C23" s="16">
        <v>47294</v>
      </c>
      <c r="D23" s="17">
        <v>47294</v>
      </c>
      <c r="E23" s="16">
        <v>29148.599999999948</v>
      </c>
      <c r="F23" s="17">
        <v>29148.599999999948</v>
      </c>
      <c r="G23" s="16">
        <v>30811.000000000025</v>
      </c>
      <c r="H23" s="18">
        <v>29130.400000000023</v>
      </c>
      <c r="I23" s="17">
        <v>59941.399999999885</v>
      </c>
      <c r="J23" s="16">
        <v>14732.799999999992</v>
      </c>
      <c r="K23" s="18">
        <v>20718.000000000004</v>
      </c>
      <c r="L23" s="17">
        <v>35450.800000000047</v>
      </c>
      <c r="M23" s="16">
        <v>16963.200000000008</v>
      </c>
      <c r="N23" s="18">
        <v>24624.000000000018</v>
      </c>
      <c r="O23" s="17">
        <v>41587.199999999983</v>
      </c>
      <c r="P23" s="16">
        <v>22079.999999999993</v>
      </c>
      <c r="Q23" s="18">
        <v>22963.19999999999</v>
      </c>
      <c r="R23" s="17">
        <v>45043.199999999917</v>
      </c>
      <c r="S23" s="16">
        <v>28769.800000000032</v>
      </c>
      <c r="T23" s="18">
        <v>7299.7999999999975</v>
      </c>
      <c r="U23" s="17">
        <v>36069.600000000057</v>
      </c>
      <c r="V23" s="16">
        <v>3393.5999999999995</v>
      </c>
      <c r="W23" s="18">
        <v>36905.400000000009</v>
      </c>
      <c r="X23" s="17">
        <v>40298.999999999985</v>
      </c>
      <c r="Y23" s="16">
        <v>12636</v>
      </c>
      <c r="Z23" s="18">
        <v>5832</v>
      </c>
      <c r="AA23" s="17">
        <v>18468</v>
      </c>
      <c r="AB23" s="16">
        <v>2925</v>
      </c>
      <c r="AC23" s="18">
        <v>9262.5</v>
      </c>
      <c r="AD23" s="17">
        <v>12187.5</v>
      </c>
      <c r="AE23" s="18">
        <v>1637.9000000000003</v>
      </c>
      <c r="AF23" s="19">
        <v>1637.9000000000003</v>
      </c>
      <c r="AG23" s="20">
        <v>208754.00000000003</v>
      </c>
      <c r="AH23" s="21">
        <v>158373.20000000022</v>
      </c>
      <c r="AI23" s="22">
        <v>367127.20000000426</v>
      </c>
      <c r="AJ23" s="23"/>
      <c r="AK23" s="23"/>
      <c r="AL23" s="23"/>
      <c r="AM23" s="23"/>
      <c r="AN23" s="23"/>
      <c r="AO23" s="23"/>
    </row>
    <row r="24" spans="1:41" x14ac:dyDescent="0.25">
      <c r="A24" s="24"/>
      <c r="B24" s="25" t="s">
        <v>20</v>
      </c>
      <c r="C24" s="26">
        <v>88842</v>
      </c>
      <c r="D24" s="27">
        <v>88842</v>
      </c>
      <c r="E24" s="26">
        <v>86291.400000000183</v>
      </c>
      <c r="F24" s="27">
        <v>86291.400000000183</v>
      </c>
      <c r="G24" s="26">
        <v>43695.599999999969</v>
      </c>
      <c r="H24" s="28">
        <v>52658.799999999923</v>
      </c>
      <c r="I24" s="27">
        <v>96354.399999999703</v>
      </c>
      <c r="J24" s="26">
        <v>27163.600000000024</v>
      </c>
      <c r="K24" s="28">
        <v>23020.000000000011</v>
      </c>
      <c r="L24" s="27">
        <v>50183.600000000093</v>
      </c>
      <c r="M24" s="26">
        <v>39945.599999999991</v>
      </c>
      <c r="N24" s="28">
        <v>29001.600000000024</v>
      </c>
      <c r="O24" s="27">
        <v>68947.199999999837</v>
      </c>
      <c r="P24" s="26">
        <v>30470.399999999965</v>
      </c>
      <c r="Q24" s="28">
        <v>23846.399999999987</v>
      </c>
      <c r="R24" s="27">
        <v>54316.799999999886</v>
      </c>
      <c r="S24" s="26">
        <v>39075.400000000067</v>
      </c>
      <c r="T24" s="28">
        <v>18464.199999999997</v>
      </c>
      <c r="U24" s="27">
        <v>57539.60000000013</v>
      </c>
      <c r="V24" s="26">
        <v>5090.3999999999987</v>
      </c>
      <c r="W24" s="28">
        <v>27148.800000000028</v>
      </c>
      <c r="X24" s="27">
        <v>32239.200000000037</v>
      </c>
      <c r="Y24" s="26">
        <v>21384</v>
      </c>
      <c r="Z24" s="28">
        <v>7776</v>
      </c>
      <c r="AA24" s="27">
        <v>29160</v>
      </c>
      <c r="AB24" s="26">
        <v>1462.5</v>
      </c>
      <c r="AC24" s="28">
        <v>4875</v>
      </c>
      <c r="AD24" s="27">
        <v>6337.5</v>
      </c>
      <c r="AE24" s="28">
        <v>3126.900000000001</v>
      </c>
      <c r="AF24" s="29">
        <v>3126.900000000001</v>
      </c>
      <c r="AG24" s="30">
        <v>383420.90000000322</v>
      </c>
      <c r="AH24" s="31">
        <v>189917.69999999992</v>
      </c>
      <c r="AI24" s="32">
        <v>573338.60000000533</v>
      </c>
      <c r="AJ24" s="23"/>
      <c r="AK24" s="23"/>
      <c r="AL24" s="23"/>
      <c r="AM24" s="23"/>
      <c r="AN24" s="23"/>
      <c r="AO24" s="23"/>
    </row>
    <row r="25" spans="1:41" ht="14.4" thickBot="1" x14ac:dyDescent="0.3">
      <c r="A25" s="33"/>
      <c r="B25" s="34" t="s">
        <v>15</v>
      </c>
      <c r="C25" s="35">
        <v>136136</v>
      </c>
      <c r="D25" s="36">
        <v>136136</v>
      </c>
      <c r="E25" s="35">
        <v>115440.00000000077</v>
      </c>
      <c r="F25" s="36">
        <v>115440.00000000077</v>
      </c>
      <c r="G25" s="35">
        <v>74506.599999999817</v>
      </c>
      <c r="H25" s="37">
        <v>81789.199999999779</v>
      </c>
      <c r="I25" s="36">
        <v>156295.80000000005</v>
      </c>
      <c r="J25" s="35">
        <v>41896.400000000067</v>
      </c>
      <c r="K25" s="37">
        <v>43738.000000000073</v>
      </c>
      <c r="L25" s="36">
        <v>85634.399999999892</v>
      </c>
      <c r="M25" s="35">
        <v>56908.799999999901</v>
      </c>
      <c r="N25" s="37">
        <v>53625.599999999919</v>
      </c>
      <c r="O25" s="36">
        <v>110534.39999999962</v>
      </c>
      <c r="P25" s="35">
        <v>52550.399999999892</v>
      </c>
      <c r="Q25" s="37">
        <v>46809.599999999911</v>
      </c>
      <c r="R25" s="36">
        <v>99360.000000000291</v>
      </c>
      <c r="S25" s="35">
        <v>67845.200000000128</v>
      </c>
      <c r="T25" s="37">
        <v>25764.000000000022</v>
      </c>
      <c r="U25" s="36">
        <v>93609.199999999779</v>
      </c>
      <c r="V25" s="35">
        <v>8483.9999999999982</v>
      </c>
      <c r="W25" s="37">
        <v>64054.199999999822</v>
      </c>
      <c r="X25" s="36">
        <v>72538.199999999764</v>
      </c>
      <c r="Y25" s="35">
        <v>34020</v>
      </c>
      <c r="Z25" s="37">
        <v>13608</v>
      </c>
      <c r="AA25" s="36">
        <v>47628</v>
      </c>
      <c r="AB25" s="35">
        <v>4387.5</v>
      </c>
      <c r="AC25" s="37">
        <v>14137.5</v>
      </c>
      <c r="AD25" s="36">
        <v>18525</v>
      </c>
      <c r="AE25" s="37">
        <v>4764.8</v>
      </c>
      <c r="AF25" s="38">
        <v>4764.8</v>
      </c>
      <c r="AG25" s="39">
        <v>592174.90000000445</v>
      </c>
      <c r="AH25" s="40">
        <v>348290.9000000027</v>
      </c>
      <c r="AI25" s="41">
        <v>940465.79999998829</v>
      </c>
      <c r="AJ25" s="23"/>
      <c r="AK25" s="23"/>
      <c r="AL25" s="23"/>
      <c r="AM25" s="23"/>
      <c r="AN25" s="23"/>
      <c r="AO25" s="23"/>
    </row>
    <row r="26" spans="1:41" x14ac:dyDescent="0.25">
      <c r="A26" s="14" t="s">
        <v>27</v>
      </c>
      <c r="B26" s="15" t="s">
        <v>19</v>
      </c>
      <c r="C26" s="16">
        <v>58344</v>
      </c>
      <c r="D26" s="17">
        <v>58344</v>
      </c>
      <c r="E26" s="16">
        <v>48196.199999999852</v>
      </c>
      <c r="F26" s="17">
        <v>48196.199999999852</v>
      </c>
      <c r="G26" s="16">
        <v>31931.400000000027</v>
      </c>
      <c r="H26" s="18">
        <v>40334.399999999987</v>
      </c>
      <c r="I26" s="17">
        <v>72265.799999999828</v>
      </c>
      <c r="J26" s="16">
        <v>17034.799999999992</v>
      </c>
      <c r="K26" s="18">
        <v>15193.199999999992</v>
      </c>
      <c r="L26" s="17">
        <v>32228.00000000004</v>
      </c>
      <c r="M26" s="16">
        <v>26265.60000000002</v>
      </c>
      <c r="N26" s="18">
        <v>31190.400000000027</v>
      </c>
      <c r="O26" s="17">
        <v>57455.999999999898</v>
      </c>
      <c r="P26" s="16">
        <v>17664.000000000007</v>
      </c>
      <c r="Q26" s="18">
        <v>26054.39999999998</v>
      </c>
      <c r="R26" s="17">
        <v>43718.399999999921</v>
      </c>
      <c r="S26" s="16">
        <v>25334.60000000002</v>
      </c>
      <c r="T26" s="18">
        <v>11164.399999999994</v>
      </c>
      <c r="U26" s="17">
        <v>36499.000000000058</v>
      </c>
      <c r="V26" s="16">
        <v>3393.5999999999995</v>
      </c>
      <c r="W26" s="18">
        <v>24603.600000000024</v>
      </c>
      <c r="X26" s="17">
        <v>27997.20000000003</v>
      </c>
      <c r="Y26" s="16">
        <v>12636</v>
      </c>
      <c r="Z26" s="18">
        <v>3402</v>
      </c>
      <c r="AA26" s="17">
        <v>16038</v>
      </c>
      <c r="AB26" s="16">
        <v>2925</v>
      </c>
      <c r="AC26" s="18">
        <v>7312.5</v>
      </c>
      <c r="AD26" s="17">
        <v>10237.5</v>
      </c>
      <c r="AE26" s="18">
        <v>2829.1000000000008</v>
      </c>
      <c r="AF26" s="19">
        <v>2829.1000000000008</v>
      </c>
      <c r="AG26" s="20">
        <v>243725.20000000138</v>
      </c>
      <c r="AH26" s="21">
        <v>162084.00000000041</v>
      </c>
      <c r="AI26" s="22">
        <v>405809.20000000362</v>
      </c>
      <c r="AJ26" s="23"/>
      <c r="AK26" s="23"/>
      <c r="AL26" s="23"/>
      <c r="AM26" s="23"/>
      <c r="AN26" s="23"/>
      <c r="AO26" s="23"/>
    </row>
    <row r="27" spans="1:41" x14ac:dyDescent="0.25">
      <c r="A27" s="24"/>
      <c r="B27" s="25" t="s">
        <v>20</v>
      </c>
      <c r="C27" s="26">
        <v>85748</v>
      </c>
      <c r="D27" s="27">
        <v>85748</v>
      </c>
      <c r="E27" s="26">
        <v>79076.400000000038</v>
      </c>
      <c r="F27" s="27">
        <v>79076.400000000038</v>
      </c>
      <c r="G27" s="26">
        <v>57700.599999999897</v>
      </c>
      <c r="H27" s="28">
        <v>50978.199999999932</v>
      </c>
      <c r="I27" s="27">
        <v>108678.79999999964</v>
      </c>
      <c r="J27" s="26">
        <v>39134.000000000058</v>
      </c>
      <c r="K27" s="28">
        <v>21638.800000000007</v>
      </c>
      <c r="L27" s="27">
        <v>60772.800000000127</v>
      </c>
      <c r="M27" s="26">
        <v>31190.400000000027</v>
      </c>
      <c r="N27" s="28">
        <v>24624.000000000018</v>
      </c>
      <c r="O27" s="27">
        <v>55814.399999999907</v>
      </c>
      <c r="P27" s="26">
        <v>30028.799999999967</v>
      </c>
      <c r="Q27" s="28">
        <v>26054.39999999998</v>
      </c>
      <c r="R27" s="27">
        <v>56083.199999999881</v>
      </c>
      <c r="S27" s="26">
        <v>37357.800000000061</v>
      </c>
      <c r="T27" s="28">
        <v>22328.80000000001</v>
      </c>
      <c r="U27" s="27">
        <v>59686.600000000137</v>
      </c>
      <c r="V27" s="26">
        <v>8908.1999999999989</v>
      </c>
      <c r="W27" s="28">
        <v>29694.000000000033</v>
      </c>
      <c r="X27" s="27">
        <v>38602.199999999997</v>
      </c>
      <c r="Y27" s="26">
        <v>17496</v>
      </c>
      <c r="Z27" s="28">
        <v>14094</v>
      </c>
      <c r="AA27" s="27">
        <v>31590</v>
      </c>
      <c r="AB27" s="26">
        <v>6337.5</v>
      </c>
      <c r="AC27" s="28">
        <v>20475</v>
      </c>
      <c r="AD27" s="27">
        <v>26812.5</v>
      </c>
      <c r="AE27" s="28">
        <v>2382.4000000000005</v>
      </c>
      <c r="AF27" s="29">
        <v>2382.4000000000005</v>
      </c>
      <c r="AG27" s="30">
        <v>392977.7000000038</v>
      </c>
      <c r="AH27" s="31">
        <v>212269.60000000038</v>
      </c>
      <c r="AI27" s="32">
        <v>605247.30000000645</v>
      </c>
      <c r="AJ27" s="23"/>
      <c r="AK27" s="23"/>
      <c r="AL27" s="23"/>
      <c r="AM27" s="23"/>
      <c r="AN27" s="23"/>
      <c r="AO27" s="23"/>
    </row>
    <row r="28" spans="1:41" ht="14.4" thickBot="1" x14ac:dyDescent="0.3">
      <c r="A28" s="33"/>
      <c r="B28" s="34" t="s">
        <v>15</v>
      </c>
      <c r="C28" s="35">
        <v>144092</v>
      </c>
      <c r="D28" s="36">
        <v>144092</v>
      </c>
      <c r="E28" s="35">
        <v>127272.60000000101</v>
      </c>
      <c r="F28" s="36">
        <v>127272.60000000101</v>
      </c>
      <c r="G28" s="35">
        <v>89631.999999999738</v>
      </c>
      <c r="H28" s="37">
        <v>91312.599999999729</v>
      </c>
      <c r="I28" s="36">
        <v>180944.60000000056</v>
      </c>
      <c r="J28" s="35">
        <v>56168.800000000112</v>
      </c>
      <c r="K28" s="37">
        <v>36832.000000000051</v>
      </c>
      <c r="L28" s="36">
        <v>93000.799999999799</v>
      </c>
      <c r="M28" s="35">
        <v>57455.999999999898</v>
      </c>
      <c r="N28" s="37">
        <v>55814.399999999907</v>
      </c>
      <c r="O28" s="36">
        <v>113270.3999999996</v>
      </c>
      <c r="P28" s="35">
        <v>47692.799999999908</v>
      </c>
      <c r="Q28" s="37">
        <v>52108.799999999894</v>
      </c>
      <c r="R28" s="36">
        <v>99801.600000000297</v>
      </c>
      <c r="S28" s="35">
        <v>62692.400000000147</v>
      </c>
      <c r="T28" s="37">
        <v>33493.200000000048</v>
      </c>
      <c r="U28" s="36">
        <v>96185.599999999744</v>
      </c>
      <c r="V28" s="35">
        <v>12301.800000000005</v>
      </c>
      <c r="W28" s="37">
        <v>54297.599999999889</v>
      </c>
      <c r="X28" s="36">
        <v>66599.399999999805</v>
      </c>
      <c r="Y28" s="35">
        <v>30132</v>
      </c>
      <c r="Z28" s="37">
        <v>17496</v>
      </c>
      <c r="AA28" s="36">
        <v>47628</v>
      </c>
      <c r="AB28" s="35">
        <v>9262.5</v>
      </c>
      <c r="AC28" s="37">
        <v>27787.5</v>
      </c>
      <c r="AD28" s="36">
        <v>37050</v>
      </c>
      <c r="AE28" s="37">
        <v>5211.4999999999991</v>
      </c>
      <c r="AF28" s="38">
        <v>5211.4999999999991</v>
      </c>
      <c r="AG28" s="39">
        <v>636702.9000000048</v>
      </c>
      <c r="AH28" s="40">
        <v>374353.60000000347</v>
      </c>
      <c r="AI28" s="41">
        <v>1011056.4999999902</v>
      </c>
      <c r="AJ28" s="23"/>
      <c r="AK28" s="23"/>
      <c r="AL28" s="23"/>
      <c r="AM28" s="23"/>
      <c r="AN28" s="23"/>
      <c r="AO28" s="23"/>
    </row>
    <row r="29" spans="1:41" x14ac:dyDescent="0.25">
      <c r="A29" s="14" t="s">
        <v>28</v>
      </c>
      <c r="B29" s="15" t="s">
        <v>19</v>
      </c>
      <c r="C29" s="16">
        <v>68952</v>
      </c>
      <c r="D29" s="17">
        <v>68952</v>
      </c>
      <c r="E29" s="16">
        <v>80808.000000000073</v>
      </c>
      <c r="F29" s="17">
        <v>80808.000000000073</v>
      </c>
      <c r="G29" s="16">
        <v>38653.799999999996</v>
      </c>
      <c r="H29" s="18">
        <v>36973.200000000004</v>
      </c>
      <c r="I29" s="17">
        <v>75626.999999999811</v>
      </c>
      <c r="J29" s="16">
        <v>27163.600000000024</v>
      </c>
      <c r="K29" s="18">
        <v>23480.400000000012</v>
      </c>
      <c r="L29" s="17">
        <v>50644.000000000095</v>
      </c>
      <c r="M29" s="16">
        <v>32284.800000000028</v>
      </c>
      <c r="N29" s="18">
        <v>24076.800000000017</v>
      </c>
      <c r="O29" s="17">
        <v>56361.599999999904</v>
      </c>
      <c r="P29" s="16">
        <v>24729.599999999984</v>
      </c>
      <c r="Q29" s="18">
        <v>27379.199999999975</v>
      </c>
      <c r="R29" s="17">
        <v>52108.799999999894</v>
      </c>
      <c r="S29" s="16">
        <v>35210.800000000054</v>
      </c>
      <c r="T29" s="18">
        <v>14170.199999999992</v>
      </c>
      <c r="U29" s="17">
        <v>49381.000000000102</v>
      </c>
      <c r="V29" s="16">
        <v>7635.5999999999976</v>
      </c>
      <c r="W29" s="18">
        <v>27148.800000000028</v>
      </c>
      <c r="X29" s="17">
        <v>34784.400000000023</v>
      </c>
      <c r="Y29" s="16">
        <v>11178</v>
      </c>
      <c r="Z29" s="18">
        <v>7290</v>
      </c>
      <c r="AA29" s="17">
        <v>18468</v>
      </c>
      <c r="AB29" s="16">
        <v>3900</v>
      </c>
      <c r="AC29" s="18">
        <v>6337.5</v>
      </c>
      <c r="AD29" s="17">
        <v>10237.5</v>
      </c>
      <c r="AE29" s="18">
        <v>2233.5000000000005</v>
      </c>
      <c r="AF29" s="19">
        <v>2233.5000000000005</v>
      </c>
      <c r="AG29" s="20">
        <v>330516.20000000438</v>
      </c>
      <c r="AH29" s="21">
        <v>169089.60000000062</v>
      </c>
      <c r="AI29" s="22">
        <v>499605.80000000581</v>
      </c>
      <c r="AJ29" s="23"/>
      <c r="AK29" s="23"/>
      <c r="AL29" s="23"/>
      <c r="AM29" s="23"/>
      <c r="AN29" s="23"/>
      <c r="AO29" s="23"/>
    </row>
    <row r="30" spans="1:41" x14ac:dyDescent="0.25">
      <c r="A30" s="24"/>
      <c r="B30" s="25" t="s">
        <v>20</v>
      </c>
      <c r="C30" s="26">
        <v>73814</v>
      </c>
      <c r="D30" s="27">
        <v>73814</v>
      </c>
      <c r="E30" s="26">
        <v>66089.399999999776</v>
      </c>
      <c r="F30" s="27">
        <v>66089.399999999776</v>
      </c>
      <c r="G30" s="26">
        <v>55459.799999999908</v>
      </c>
      <c r="H30" s="28">
        <v>62182.199999999873</v>
      </c>
      <c r="I30" s="27">
        <v>117641.99999999959</v>
      </c>
      <c r="J30" s="26">
        <v>35911.200000000048</v>
      </c>
      <c r="K30" s="28">
        <v>36832.000000000051</v>
      </c>
      <c r="L30" s="27">
        <v>72743.200000000055</v>
      </c>
      <c r="M30" s="26">
        <v>43228.799999999974</v>
      </c>
      <c r="N30" s="28">
        <v>38304</v>
      </c>
      <c r="O30" s="27">
        <v>81532.79999999977</v>
      </c>
      <c r="P30" s="26">
        <v>31795.199999999961</v>
      </c>
      <c r="Q30" s="28">
        <v>21638.399999999994</v>
      </c>
      <c r="R30" s="27">
        <v>53433.599999999889</v>
      </c>
      <c r="S30" s="26">
        <v>47234.000000000095</v>
      </c>
      <c r="T30" s="28">
        <v>19323</v>
      </c>
      <c r="U30" s="27">
        <v>66557.000000000146</v>
      </c>
      <c r="V30" s="26">
        <v>10605.000000000002</v>
      </c>
      <c r="W30" s="28">
        <v>34360.200000000026</v>
      </c>
      <c r="X30" s="27">
        <v>44965.199999999953</v>
      </c>
      <c r="Y30" s="26">
        <v>21384</v>
      </c>
      <c r="Z30" s="28">
        <v>9720</v>
      </c>
      <c r="AA30" s="27">
        <v>31104</v>
      </c>
      <c r="AB30" s="26">
        <v>5362.5</v>
      </c>
      <c r="AC30" s="28">
        <v>8287.5</v>
      </c>
      <c r="AD30" s="27">
        <v>13650</v>
      </c>
      <c r="AE30" s="28">
        <v>3126.900000000001</v>
      </c>
      <c r="AF30" s="29">
        <v>3126.900000000001</v>
      </c>
      <c r="AG30" s="30">
        <v>390883.9000000041</v>
      </c>
      <c r="AH30" s="31">
        <v>233774.20000000027</v>
      </c>
      <c r="AI30" s="32">
        <v>624658.1000000051</v>
      </c>
      <c r="AJ30" s="23"/>
      <c r="AK30" s="23"/>
      <c r="AL30" s="23"/>
      <c r="AM30" s="23"/>
      <c r="AN30" s="23"/>
      <c r="AO30" s="23"/>
    </row>
    <row r="31" spans="1:41" ht="14.4" thickBot="1" x14ac:dyDescent="0.3">
      <c r="A31" s="33"/>
      <c r="B31" s="34" t="s">
        <v>15</v>
      </c>
      <c r="C31" s="35">
        <v>142766</v>
      </c>
      <c r="D31" s="36">
        <v>142766</v>
      </c>
      <c r="E31" s="35">
        <v>146897.40000000139</v>
      </c>
      <c r="F31" s="36">
        <v>146897.40000000139</v>
      </c>
      <c r="G31" s="35">
        <v>94113.599999999715</v>
      </c>
      <c r="H31" s="37">
        <v>99155.399999999689</v>
      </c>
      <c r="I31" s="36">
        <v>193269.00000000081</v>
      </c>
      <c r="J31" s="35">
        <v>63074.800000000134</v>
      </c>
      <c r="K31" s="37">
        <v>60312.400000000125</v>
      </c>
      <c r="L31" s="36">
        <v>123387.19999999942</v>
      </c>
      <c r="M31" s="35">
        <v>75513.599999999802</v>
      </c>
      <c r="N31" s="37">
        <v>62380.799999999872</v>
      </c>
      <c r="O31" s="36">
        <v>137894.39999999964</v>
      </c>
      <c r="P31" s="35">
        <v>56524.799999999879</v>
      </c>
      <c r="Q31" s="37">
        <v>49017.599999999904</v>
      </c>
      <c r="R31" s="36">
        <v>105542.40000000037</v>
      </c>
      <c r="S31" s="35">
        <v>82444.79999999993</v>
      </c>
      <c r="T31" s="37">
        <v>33493.200000000048</v>
      </c>
      <c r="U31" s="36">
        <v>115937.99999999948</v>
      </c>
      <c r="V31" s="35">
        <v>18240.600000000013</v>
      </c>
      <c r="W31" s="37">
        <v>61508.99999999984</v>
      </c>
      <c r="X31" s="36">
        <v>79749.599999999715</v>
      </c>
      <c r="Y31" s="35">
        <v>32562</v>
      </c>
      <c r="Z31" s="37">
        <v>17010</v>
      </c>
      <c r="AA31" s="36">
        <v>49572</v>
      </c>
      <c r="AB31" s="35">
        <v>9262.5</v>
      </c>
      <c r="AC31" s="37">
        <v>14625</v>
      </c>
      <c r="AD31" s="36">
        <v>23887.5</v>
      </c>
      <c r="AE31" s="37">
        <v>5360.3999999999987</v>
      </c>
      <c r="AF31" s="38">
        <v>5360.3999999999987</v>
      </c>
      <c r="AG31" s="39">
        <v>721400.10000000312</v>
      </c>
      <c r="AH31" s="40">
        <v>402863.80000000441</v>
      </c>
      <c r="AI31" s="41">
        <v>1124263.8999999838</v>
      </c>
      <c r="AJ31" s="23"/>
      <c r="AK31" s="23"/>
      <c r="AL31" s="23"/>
      <c r="AM31" s="23"/>
      <c r="AN31" s="23"/>
      <c r="AO31" s="23"/>
    </row>
    <row r="32" spans="1:41" x14ac:dyDescent="0.25">
      <c r="A32" s="14" t="s">
        <v>29</v>
      </c>
      <c r="B32" s="15" t="s">
        <v>19</v>
      </c>
      <c r="C32" s="16">
        <v>59228</v>
      </c>
      <c r="D32" s="17">
        <v>59228</v>
      </c>
      <c r="E32" s="16">
        <v>59451.599999999795</v>
      </c>
      <c r="F32" s="17">
        <v>59451.599999999795</v>
      </c>
      <c r="G32" s="16">
        <v>45376.199999999961</v>
      </c>
      <c r="H32" s="18">
        <v>37533.4</v>
      </c>
      <c r="I32" s="17">
        <v>82909.599999999773</v>
      </c>
      <c r="J32" s="16">
        <v>29926.000000000033</v>
      </c>
      <c r="K32" s="18">
        <v>24401.200000000015</v>
      </c>
      <c r="L32" s="17">
        <v>54327.200000000106</v>
      </c>
      <c r="M32" s="16">
        <v>30096.000000000025</v>
      </c>
      <c r="N32" s="18">
        <v>26812.800000000021</v>
      </c>
      <c r="O32" s="17">
        <v>56908.799999999901</v>
      </c>
      <c r="P32" s="16">
        <v>22963.19999999999</v>
      </c>
      <c r="Q32" s="18">
        <v>20313.599999999999</v>
      </c>
      <c r="R32" s="17">
        <v>43276.799999999923</v>
      </c>
      <c r="S32" s="16">
        <v>36499.000000000058</v>
      </c>
      <c r="T32" s="18">
        <v>19752.400000000001</v>
      </c>
      <c r="U32" s="17">
        <v>56251.400000000125</v>
      </c>
      <c r="V32" s="16">
        <v>7211.3999999999978</v>
      </c>
      <c r="W32" s="18">
        <v>28421.400000000031</v>
      </c>
      <c r="X32" s="17">
        <v>35632.800000000017</v>
      </c>
      <c r="Y32" s="16">
        <v>16524</v>
      </c>
      <c r="Z32" s="18">
        <v>9234</v>
      </c>
      <c r="AA32" s="17">
        <v>25758</v>
      </c>
      <c r="AB32" s="16">
        <v>3900</v>
      </c>
      <c r="AC32" s="18">
        <v>8775</v>
      </c>
      <c r="AD32" s="17">
        <v>12675</v>
      </c>
      <c r="AE32" s="18">
        <v>1489.0000000000002</v>
      </c>
      <c r="AF32" s="19">
        <v>1489.0000000000002</v>
      </c>
      <c r="AG32" s="20">
        <v>311175.40000000369</v>
      </c>
      <c r="AH32" s="21">
        <v>176732.80000000057</v>
      </c>
      <c r="AI32" s="22">
        <v>487908.20000000519</v>
      </c>
      <c r="AJ32" s="23"/>
      <c r="AK32" s="23"/>
      <c r="AL32" s="23"/>
      <c r="AM32" s="23"/>
      <c r="AN32" s="23"/>
      <c r="AO32" s="23"/>
    </row>
    <row r="33" spans="1:41" x14ac:dyDescent="0.25">
      <c r="A33" s="24"/>
      <c r="B33" s="25" t="s">
        <v>20</v>
      </c>
      <c r="C33" s="26">
        <v>84864</v>
      </c>
      <c r="D33" s="27">
        <v>84864</v>
      </c>
      <c r="E33" s="26">
        <v>54545.39999999982</v>
      </c>
      <c r="F33" s="27">
        <v>54545.39999999982</v>
      </c>
      <c r="G33" s="26">
        <v>55459.799999999908</v>
      </c>
      <c r="H33" s="28">
        <v>51538.399999999929</v>
      </c>
      <c r="I33" s="27">
        <v>106998.19999999965</v>
      </c>
      <c r="J33" s="26">
        <v>26703.200000000023</v>
      </c>
      <c r="K33" s="28">
        <v>27163.600000000024</v>
      </c>
      <c r="L33" s="27">
        <v>53866.800000000105</v>
      </c>
      <c r="M33" s="26">
        <v>37756.800000000003</v>
      </c>
      <c r="N33" s="28">
        <v>32832.000000000029</v>
      </c>
      <c r="O33" s="27">
        <v>70588.799999999828</v>
      </c>
      <c r="P33" s="26">
        <v>33561.599999999955</v>
      </c>
      <c r="Q33" s="28">
        <v>24287.999999999985</v>
      </c>
      <c r="R33" s="27">
        <v>57849.599999999875</v>
      </c>
      <c r="S33" s="26">
        <v>36928.40000000006</v>
      </c>
      <c r="T33" s="28">
        <v>16317.19999999999</v>
      </c>
      <c r="U33" s="27">
        <v>53245.600000000115</v>
      </c>
      <c r="V33" s="26">
        <v>11453.400000000003</v>
      </c>
      <c r="W33" s="28">
        <v>33936.000000000029</v>
      </c>
      <c r="X33" s="27">
        <v>45389.399999999951</v>
      </c>
      <c r="Y33" s="26">
        <v>25758</v>
      </c>
      <c r="Z33" s="28">
        <v>11178</v>
      </c>
      <c r="AA33" s="27">
        <v>36936</v>
      </c>
      <c r="AB33" s="26">
        <v>6825</v>
      </c>
      <c r="AC33" s="28">
        <v>20475</v>
      </c>
      <c r="AD33" s="27">
        <v>27300</v>
      </c>
      <c r="AE33" s="28">
        <v>2829.1000000000008</v>
      </c>
      <c r="AF33" s="29">
        <v>2829.1000000000008</v>
      </c>
      <c r="AG33" s="30">
        <v>373855.60000000306</v>
      </c>
      <c r="AH33" s="31">
        <v>220557.3000000004</v>
      </c>
      <c r="AI33" s="32">
        <v>594412.90000000747</v>
      </c>
      <c r="AJ33" s="23"/>
      <c r="AK33" s="23"/>
      <c r="AL33" s="23"/>
      <c r="AM33" s="23"/>
      <c r="AN33" s="23"/>
      <c r="AO33" s="23"/>
    </row>
    <row r="34" spans="1:41" ht="14.4" thickBot="1" x14ac:dyDescent="0.3">
      <c r="A34" s="33"/>
      <c r="B34" s="34" t="s">
        <v>15</v>
      </c>
      <c r="C34" s="35">
        <v>144092</v>
      </c>
      <c r="D34" s="36">
        <v>144092</v>
      </c>
      <c r="E34" s="35">
        <v>113997.00000000074</v>
      </c>
      <c r="F34" s="36">
        <v>113997.00000000074</v>
      </c>
      <c r="G34" s="35">
        <v>100835.99999999968</v>
      </c>
      <c r="H34" s="37">
        <v>89071.799999999741</v>
      </c>
      <c r="I34" s="36">
        <v>189907.80000000075</v>
      </c>
      <c r="J34" s="35">
        <v>56629.200000000114</v>
      </c>
      <c r="K34" s="37">
        <v>51564.800000000097</v>
      </c>
      <c r="L34" s="36">
        <v>108193.99999999961</v>
      </c>
      <c r="M34" s="35">
        <v>67852.799999999843</v>
      </c>
      <c r="N34" s="37">
        <v>59644.799999999886</v>
      </c>
      <c r="O34" s="36">
        <v>127497.59999999953</v>
      </c>
      <c r="P34" s="35">
        <v>56524.799999999879</v>
      </c>
      <c r="Q34" s="37">
        <v>44601.599999999919</v>
      </c>
      <c r="R34" s="36">
        <v>101126.40000000031</v>
      </c>
      <c r="S34" s="35">
        <v>73427.400000000052</v>
      </c>
      <c r="T34" s="37">
        <v>36069.600000000057</v>
      </c>
      <c r="U34" s="36">
        <v>109496.99999999956</v>
      </c>
      <c r="V34" s="35">
        <v>18664.800000000014</v>
      </c>
      <c r="W34" s="37">
        <v>62357.399999999834</v>
      </c>
      <c r="X34" s="36">
        <v>81022.199999999706</v>
      </c>
      <c r="Y34" s="35">
        <v>42282</v>
      </c>
      <c r="Z34" s="37">
        <v>20412</v>
      </c>
      <c r="AA34" s="36">
        <v>62694</v>
      </c>
      <c r="AB34" s="35">
        <v>10725</v>
      </c>
      <c r="AC34" s="37">
        <v>29250</v>
      </c>
      <c r="AD34" s="36">
        <v>39975</v>
      </c>
      <c r="AE34" s="37">
        <v>4318.1000000000013</v>
      </c>
      <c r="AF34" s="38">
        <v>4318.1000000000013</v>
      </c>
      <c r="AG34" s="39">
        <v>685031.00000000512</v>
      </c>
      <c r="AH34" s="40">
        <v>397290.10000000434</v>
      </c>
      <c r="AI34" s="41">
        <v>1082321.0999999871</v>
      </c>
      <c r="AJ34" s="23"/>
      <c r="AK34" s="23"/>
      <c r="AL34" s="23"/>
      <c r="AM34" s="23"/>
      <c r="AN34" s="23"/>
      <c r="AO34" s="23"/>
    </row>
    <row r="35" spans="1:41" x14ac:dyDescent="0.25">
      <c r="A35" s="14" t="s">
        <v>30</v>
      </c>
      <c r="B35" s="15" t="s">
        <v>19</v>
      </c>
      <c r="C35" s="16">
        <v>67626</v>
      </c>
      <c r="D35" s="17">
        <v>67626</v>
      </c>
      <c r="E35" s="16">
        <v>51659.399999999834</v>
      </c>
      <c r="F35" s="17">
        <v>51659.399999999834</v>
      </c>
      <c r="G35" s="16">
        <v>40894.599999999984</v>
      </c>
      <c r="H35" s="18">
        <v>49857.799999999937</v>
      </c>
      <c r="I35" s="17">
        <v>90752.399999999732</v>
      </c>
      <c r="J35" s="16">
        <v>21638.800000000007</v>
      </c>
      <c r="K35" s="18">
        <v>28084.400000000027</v>
      </c>
      <c r="L35" s="17">
        <v>49723.200000000092</v>
      </c>
      <c r="M35" s="16">
        <v>29001.600000000024</v>
      </c>
      <c r="N35" s="18">
        <v>23529.600000000017</v>
      </c>
      <c r="O35" s="17">
        <v>52531.199999999924</v>
      </c>
      <c r="P35" s="16">
        <v>25171.199999999983</v>
      </c>
      <c r="Q35" s="18">
        <v>22521.599999999991</v>
      </c>
      <c r="R35" s="17">
        <v>47692.799999999908</v>
      </c>
      <c r="S35" s="16">
        <v>36499.000000000058</v>
      </c>
      <c r="T35" s="18">
        <v>13740.799999999992</v>
      </c>
      <c r="U35" s="17">
        <v>50239.800000000105</v>
      </c>
      <c r="V35" s="16">
        <v>11453.400000000003</v>
      </c>
      <c r="W35" s="18">
        <v>25027.800000000025</v>
      </c>
      <c r="X35" s="17">
        <v>36481.200000000012</v>
      </c>
      <c r="Y35" s="16">
        <v>10692</v>
      </c>
      <c r="Z35" s="18">
        <v>6318</v>
      </c>
      <c r="AA35" s="17">
        <v>17010</v>
      </c>
      <c r="AB35" s="16">
        <v>6825</v>
      </c>
      <c r="AC35" s="18">
        <v>11700</v>
      </c>
      <c r="AD35" s="17">
        <v>18525</v>
      </c>
      <c r="AE35" s="18">
        <v>2233.5000000000005</v>
      </c>
      <c r="AF35" s="19">
        <v>2233.5000000000005</v>
      </c>
      <c r="AG35" s="20">
        <v>301461.00000000291</v>
      </c>
      <c r="AH35" s="21">
        <v>183013.50000000044</v>
      </c>
      <c r="AI35" s="22">
        <v>484474.50000000471</v>
      </c>
      <c r="AJ35" s="23"/>
      <c r="AK35" s="23"/>
      <c r="AL35" s="23"/>
      <c r="AM35" s="23"/>
      <c r="AN35" s="23"/>
      <c r="AO35" s="23"/>
    </row>
    <row r="36" spans="1:41" x14ac:dyDescent="0.25">
      <c r="A36" s="24"/>
      <c r="B36" s="25" t="s">
        <v>20</v>
      </c>
      <c r="C36" s="26">
        <v>67626</v>
      </c>
      <c r="D36" s="27">
        <v>67626</v>
      </c>
      <c r="E36" s="26">
        <v>48773.399999999849</v>
      </c>
      <c r="F36" s="27">
        <v>48773.399999999849</v>
      </c>
      <c r="G36" s="26">
        <v>42575.199999999975</v>
      </c>
      <c r="H36" s="28">
        <v>52658.799999999923</v>
      </c>
      <c r="I36" s="27">
        <v>95233.999999999709</v>
      </c>
      <c r="J36" s="26">
        <v>33609.200000000041</v>
      </c>
      <c r="K36" s="28">
        <v>23020.000000000011</v>
      </c>
      <c r="L36" s="27">
        <v>56629.200000000114</v>
      </c>
      <c r="M36" s="26">
        <v>17510.400000000009</v>
      </c>
      <c r="N36" s="28">
        <v>25718.40000000002</v>
      </c>
      <c r="O36" s="27">
        <v>43228.799999999974</v>
      </c>
      <c r="P36" s="26">
        <v>18547.200000000004</v>
      </c>
      <c r="Q36" s="28">
        <v>16339.20000000001</v>
      </c>
      <c r="R36" s="27">
        <v>34886.399999999951</v>
      </c>
      <c r="S36" s="26">
        <v>33063.800000000047</v>
      </c>
      <c r="T36" s="28">
        <v>12023.199999999993</v>
      </c>
      <c r="U36" s="27">
        <v>45087.000000000087</v>
      </c>
      <c r="V36" s="26">
        <v>10180.800000000001</v>
      </c>
      <c r="W36" s="28">
        <v>27573.000000000029</v>
      </c>
      <c r="X36" s="27">
        <v>37753.800000000003</v>
      </c>
      <c r="Y36" s="26">
        <v>16038</v>
      </c>
      <c r="Z36" s="28">
        <v>4860</v>
      </c>
      <c r="AA36" s="27">
        <v>20898</v>
      </c>
      <c r="AB36" s="26">
        <v>2925</v>
      </c>
      <c r="AC36" s="28">
        <v>12187.5</v>
      </c>
      <c r="AD36" s="27">
        <v>15112.5</v>
      </c>
      <c r="AE36" s="28">
        <v>2084.6000000000004</v>
      </c>
      <c r="AF36" s="29">
        <v>2084.6000000000004</v>
      </c>
      <c r="AG36" s="30">
        <v>290849.00000000163</v>
      </c>
      <c r="AH36" s="31">
        <v>176464.70000000033</v>
      </c>
      <c r="AI36" s="32">
        <v>467313.70000000566</v>
      </c>
      <c r="AJ36" s="23"/>
      <c r="AK36" s="23"/>
      <c r="AL36" s="23"/>
      <c r="AM36" s="23"/>
      <c r="AN36" s="23"/>
      <c r="AO36" s="23"/>
    </row>
    <row r="37" spans="1:41" ht="14.4" thickBot="1" x14ac:dyDescent="0.3">
      <c r="A37" s="33"/>
      <c r="B37" s="34" t="s">
        <v>15</v>
      </c>
      <c r="C37" s="35">
        <v>135252</v>
      </c>
      <c r="D37" s="36">
        <v>135252</v>
      </c>
      <c r="E37" s="35">
        <v>100432.80000000047</v>
      </c>
      <c r="F37" s="36">
        <v>100432.80000000047</v>
      </c>
      <c r="G37" s="35">
        <v>83469.79999999977</v>
      </c>
      <c r="H37" s="37">
        <v>102516.59999999967</v>
      </c>
      <c r="I37" s="36">
        <v>185986.40000000066</v>
      </c>
      <c r="J37" s="35">
        <v>55248.000000000109</v>
      </c>
      <c r="K37" s="37">
        <v>51104.400000000096</v>
      </c>
      <c r="L37" s="36">
        <v>106352.39999999963</v>
      </c>
      <c r="M37" s="35">
        <v>46511.999999999956</v>
      </c>
      <c r="N37" s="37">
        <v>49247.999999999942</v>
      </c>
      <c r="O37" s="36">
        <v>95759.999999999694</v>
      </c>
      <c r="P37" s="35">
        <v>43718.399999999921</v>
      </c>
      <c r="Q37" s="37">
        <v>38860.799999999937</v>
      </c>
      <c r="R37" s="36">
        <v>82579.20000000007</v>
      </c>
      <c r="S37" s="35">
        <v>69562.800000000105</v>
      </c>
      <c r="T37" s="37">
        <v>25764.000000000022</v>
      </c>
      <c r="U37" s="36">
        <v>95326.799999999756</v>
      </c>
      <c r="V37" s="35">
        <v>21634.200000000019</v>
      </c>
      <c r="W37" s="37">
        <v>52600.799999999901</v>
      </c>
      <c r="X37" s="36">
        <v>74234.999999999753</v>
      </c>
      <c r="Y37" s="35">
        <v>26730</v>
      </c>
      <c r="Z37" s="37">
        <v>11178</v>
      </c>
      <c r="AA37" s="36">
        <v>37908</v>
      </c>
      <c r="AB37" s="35">
        <v>9750</v>
      </c>
      <c r="AC37" s="37">
        <v>23887.5</v>
      </c>
      <c r="AD37" s="36">
        <v>33637.5</v>
      </c>
      <c r="AE37" s="37">
        <v>4318.1000000000013</v>
      </c>
      <c r="AF37" s="38">
        <v>4318.1000000000013</v>
      </c>
      <c r="AG37" s="39">
        <v>592310.00000000629</v>
      </c>
      <c r="AH37" s="40">
        <v>359478.20000000275</v>
      </c>
      <c r="AI37" s="41">
        <v>951788.19999999623</v>
      </c>
      <c r="AJ37" s="23"/>
      <c r="AK37" s="23"/>
      <c r="AL37" s="23"/>
      <c r="AM37" s="23"/>
      <c r="AN37" s="23"/>
      <c r="AO37" s="23"/>
    </row>
    <row r="38" spans="1:41" x14ac:dyDescent="0.25">
      <c r="A38" s="14" t="s">
        <v>31</v>
      </c>
      <c r="B38" s="15" t="s">
        <v>19</v>
      </c>
      <c r="C38" s="16">
        <v>62322</v>
      </c>
      <c r="D38" s="17">
        <v>62322</v>
      </c>
      <c r="E38" s="16">
        <v>48196.199999999852</v>
      </c>
      <c r="F38" s="17">
        <v>48196.199999999852</v>
      </c>
      <c r="G38" s="16">
        <v>37533.4</v>
      </c>
      <c r="H38" s="18">
        <v>45376.199999999961</v>
      </c>
      <c r="I38" s="17">
        <v>82909.599999999773</v>
      </c>
      <c r="J38" s="16">
        <v>24861.600000000017</v>
      </c>
      <c r="K38" s="18">
        <v>16574.399999999991</v>
      </c>
      <c r="L38" s="17">
        <v>41436.000000000065</v>
      </c>
      <c r="M38" s="16">
        <v>25718.40000000002</v>
      </c>
      <c r="N38" s="18">
        <v>32284.800000000028</v>
      </c>
      <c r="O38" s="17">
        <v>58003.199999999895</v>
      </c>
      <c r="P38" s="16">
        <v>28262.399999999972</v>
      </c>
      <c r="Q38" s="18">
        <v>16780.80000000001</v>
      </c>
      <c r="R38" s="17">
        <v>45043.199999999917</v>
      </c>
      <c r="S38" s="16">
        <v>30916.800000000039</v>
      </c>
      <c r="T38" s="18">
        <v>12881.999999999993</v>
      </c>
      <c r="U38" s="17">
        <v>43798.800000000083</v>
      </c>
      <c r="V38" s="16">
        <v>8908.1999999999989</v>
      </c>
      <c r="W38" s="18">
        <v>24603.600000000024</v>
      </c>
      <c r="X38" s="17">
        <v>33511.800000000032</v>
      </c>
      <c r="Y38" s="16">
        <v>16038</v>
      </c>
      <c r="Z38" s="18">
        <v>5832</v>
      </c>
      <c r="AA38" s="17">
        <v>21870</v>
      </c>
      <c r="AB38" s="16">
        <v>4387.5</v>
      </c>
      <c r="AC38" s="18">
        <v>11212.5</v>
      </c>
      <c r="AD38" s="17">
        <v>15600</v>
      </c>
      <c r="AE38" s="18">
        <v>2680.2000000000007</v>
      </c>
      <c r="AF38" s="19">
        <v>2680.2000000000007</v>
      </c>
      <c r="AG38" s="20">
        <v>287144.50000000169</v>
      </c>
      <c r="AH38" s="21">
        <v>168226.50000000023</v>
      </c>
      <c r="AI38" s="22">
        <v>455371.00000000419</v>
      </c>
      <c r="AJ38" s="23"/>
      <c r="AK38" s="23"/>
      <c r="AL38" s="23"/>
      <c r="AM38" s="23"/>
      <c r="AN38" s="23"/>
      <c r="AO38" s="23"/>
    </row>
    <row r="39" spans="1:41" x14ac:dyDescent="0.25">
      <c r="A39" s="24"/>
      <c r="B39" s="25" t="s">
        <v>20</v>
      </c>
      <c r="C39" s="26">
        <v>58786</v>
      </c>
      <c r="D39" s="27">
        <v>58786</v>
      </c>
      <c r="E39" s="26">
        <v>40981.199999999888</v>
      </c>
      <c r="F39" s="27">
        <v>40981.199999999888</v>
      </c>
      <c r="G39" s="26">
        <v>34172.200000000019</v>
      </c>
      <c r="H39" s="28">
        <v>31931.400000000027</v>
      </c>
      <c r="I39" s="27">
        <v>66103.59999999986</v>
      </c>
      <c r="J39" s="26">
        <v>21178.400000000005</v>
      </c>
      <c r="K39" s="28">
        <v>11970.399999999994</v>
      </c>
      <c r="L39" s="27">
        <v>33148.800000000039</v>
      </c>
      <c r="M39" s="26">
        <v>26265.60000000002</v>
      </c>
      <c r="N39" s="28">
        <v>26265.60000000002</v>
      </c>
      <c r="O39" s="27">
        <v>52531.199999999924</v>
      </c>
      <c r="P39" s="26">
        <v>33119.999999999956</v>
      </c>
      <c r="Q39" s="28">
        <v>21638.399999999994</v>
      </c>
      <c r="R39" s="27">
        <v>54758.399999999885</v>
      </c>
      <c r="S39" s="26">
        <v>23187.600000000013</v>
      </c>
      <c r="T39" s="28">
        <v>9876.1999999999953</v>
      </c>
      <c r="U39" s="27">
        <v>33063.800000000047</v>
      </c>
      <c r="V39" s="26">
        <v>4241.9999999999991</v>
      </c>
      <c r="W39" s="28">
        <v>29694.000000000033</v>
      </c>
      <c r="X39" s="27">
        <v>33936.000000000029</v>
      </c>
      <c r="Y39" s="26">
        <v>20412</v>
      </c>
      <c r="Z39" s="28">
        <v>6804</v>
      </c>
      <c r="AA39" s="27">
        <v>27216</v>
      </c>
      <c r="AB39" s="26">
        <v>5362.5</v>
      </c>
      <c r="AC39" s="28">
        <v>12675</v>
      </c>
      <c r="AD39" s="27">
        <v>18037.5</v>
      </c>
      <c r="AE39" s="28">
        <v>2084.6000000000004</v>
      </c>
      <c r="AF39" s="29">
        <v>2084.6000000000004</v>
      </c>
      <c r="AG39" s="30">
        <v>267707.5000000014</v>
      </c>
      <c r="AH39" s="31">
        <v>152939.59999999983</v>
      </c>
      <c r="AI39" s="32">
        <v>420647.10000000289</v>
      </c>
      <c r="AJ39" s="23"/>
      <c r="AK39" s="23"/>
      <c r="AL39" s="23"/>
      <c r="AM39" s="23"/>
      <c r="AN39" s="23"/>
      <c r="AO39" s="23"/>
    </row>
    <row r="40" spans="1:41" ht="14.4" thickBot="1" x14ac:dyDescent="0.3">
      <c r="A40" s="33"/>
      <c r="B40" s="34" t="s">
        <v>15</v>
      </c>
      <c r="C40" s="35">
        <v>121108</v>
      </c>
      <c r="D40" s="36">
        <v>121108</v>
      </c>
      <c r="E40" s="35">
        <v>89177.400000000242</v>
      </c>
      <c r="F40" s="36">
        <v>89177.400000000242</v>
      </c>
      <c r="G40" s="35">
        <v>71705.599999999831</v>
      </c>
      <c r="H40" s="37">
        <v>77307.599999999802</v>
      </c>
      <c r="I40" s="36">
        <v>149013.1999999999</v>
      </c>
      <c r="J40" s="35">
        <v>46040.00000000008</v>
      </c>
      <c r="K40" s="37">
        <v>28544.800000000028</v>
      </c>
      <c r="L40" s="36">
        <v>74584.800000000032</v>
      </c>
      <c r="M40" s="35">
        <v>51983.999999999927</v>
      </c>
      <c r="N40" s="37">
        <v>58550.399999999892</v>
      </c>
      <c r="O40" s="36">
        <v>110534.39999999962</v>
      </c>
      <c r="P40" s="35">
        <v>61382.399999999863</v>
      </c>
      <c r="Q40" s="37">
        <v>38419.199999999939</v>
      </c>
      <c r="R40" s="36">
        <v>99801.600000000297</v>
      </c>
      <c r="S40" s="35">
        <v>54104.400000000118</v>
      </c>
      <c r="T40" s="37">
        <v>22758.200000000012</v>
      </c>
      <c r="U40" s="36">
        <v>76862.600000000006</v>
      </c>
      <c r="V40" s="35">
        <v>13150.200000000006</v>
      </c>
      <c r="W40" s="37">
        <v>54297.599999999889</v>
      </c>
      <c r="X40" s="36">
        <v>67447.799999999799</v>
      </c>
      <c r="Y40" s="35">
        <v>36450</v>
      </c>
      <c r="Z40" s="37">
        <v>12636</v>
      </c>
      <c r="AA40" s="36">
        <v>49086</v>
      </c>
      <c r="AB40" s="35">
        <v>9750</v>
      </c>
      <c r="AC40" s="37">
        <v>23887.5</v>
      </c>
      <c r="AD40" s="36">
        <v>33637.5</v>
      </c>
      <c r="AE40" s="37">
        <v>4764.8</v>
      </c>
      <c r="AF40" s="38">
        <v>4764.8</v>
      </c>
      <c r="AG40" s="39">
        <v>554852.00000000652</v>
      </c>
      <c r="AH40" s="40">
        <v>321166.10000000242</v>
      </c>
      <c r="AI40" s="41">
        <v>876018.10000000033</v>
      </c>
      <c r="AJ40" s="23"/>
      <c r="AK40" s="23"/>
      <c r="AL40" s="23"/>
      <c r="AM40" s="23"/>
      <c r="AN40" s="23"/>
      <c r="AO40" s="23"/>
    </row>
    <row r="41" spans="1:41" x14ac:dyDescent="0.25">
      <c r="A41" s="14" t="s">
        <v>32</v>
      </c>
      <c r="B41" s="15" t="s">
        <v>19</v>
      </c>
      <c r="C41" s="16">
        <v>55692</v>
      </c>
      <c r="D41" s="17">
        <v>55692</v>
      </c>
      <c r="E41" s="16">
        <v>39826.799999999894</v>
      </c>
      <c r="F41" s="17">
        <v>39826.799999999894</v>
      </c>
      <c r="G41" s="16">
        <v>28570.200000000023</v>
      </c>
      <c r="H41" s="18">
        <v>26889.60000000002</v>
      </c>
      <c r="I41" s="17">
        <v>55459.799999999908</v>
      </c>
      <c r="J41" s="16">
        <v>20257.600000000002</v>
      </c>
      <c r="K41" s="18">
        <v>10128.799999999996</v>
      </c>
      <c r="L41" s="17">
        <v>30386.400000000034</v>
      </c>
      <c r="M41" s="16">
        <v>18057.600000000009</v>
      </c>
      <c r="N41" s="18">
        <v>26265.60000000002</v>
      </c>
      <c r="O41" s="17">
        <v>44323.199999999968</v>
      </c>
      <c r="P41" s="16">
        <v>14572.800000000008</v>
      </c>
      <c r="Q41" s="18">
        <v>15014.400000000009</v>
      </c>
      <c r="R41" s="17">
        <v>29587.199999999968</v>
      </c>
      <c r="S41" s="16">
        <v>17175.999999999993</v>
      </c>
      <c r="T41" s="18">
        <v>7299.7999999999975</v>
      </c>
      <c r="U41" s="17">
        <v>24475.800000000017</v>
      </c>
      <c r="V41" s="16">
        <v>6787.199999999998</v>
      </c>
      <c r="W41" s="18">
        <v>25876.200000000026</v>
      </c>
      <c r="X41" s="17">
        <v>32663.400000000038</v>
      </c>
      <c r="Y41" s="16">
        <v>13122</v>
      </c>
      <c r="Z41" s="18">
        <v>7290</v>
      </c>
      <c r="AA41" s="17">
        <v>20412</v>
      </c>
      <c r="AB41" s="16">
        <v>4387.5</v>
      </c>
      <c r="AC41" s="18">
        <v>9750</v>
      </c>
      <c r="AD41" s="17">
        <v>14137.5</v>
      </c>
      <c r="AE41" s="18">
        <v>744.5</v>
      </c>
      <c r="AF41" s="19">
        <v>744.5</v>
      </c>
      <c r="AG41" s="20">
        <v>218449.70000000086</v>
      </c>
      <c r="AH41" s="21">
        <v>129258.89999999978</v>
      </c>
      <c r="AI41" s="22">
        <v>347708.60000000393</v>
      </c>
      <c r="AJ41" s="23"/>
      <c r="AK41" s="23"/>
      <c r="AL41" s="23"/>
      <c r="AM41" s="23"/>
      <c r="AN41" s="23"/>
      <c r="AO41" s="23"/>
    </row>
    <row r="42" spans="1:41" x14ac:dyDescent="0.25">
      <c r="A42" s="24"/>
      <c r="B42" s="25" t="s">
        <v>20</v>
      </c>
      <c r="C42" s="26">
        <v>47294</v>
      </c>
      <c r="D42" s="27">
        <v>47294</v>
      </c>
      <c r="E42" s="26">
        <v>43867.199999999873</v>
      </c>
      <c r="F42" s="27">
        <v>43867.199999999873</v>
      </c>
      <c r="G42" s="26">
        <v>30811.000000000025</v>
      </c>
      <c r="H42" s="28">
        <v>21847.800000000014</v>
      </c>
      <c r="I42" s="27">
        <v>52658.799999999923</v>
      </c>
      <c r="J42" s="26">
        <v>17495.199999999993</v>
      </c>
      <c r="K42" s="28">
        <v>14272.399999999992</v>
      </c>
      <c r="L42" s="27">
        <v>31767.600000000039</v>
      </c>
      <c r="M42" s="26">
        <v>14774.400000000007</v>
      </c>
      <c r="N42" s="28">
        <v>10944.000000000002</v>
      </c>
      <c r="O42" s="27">
        <v>25718.40000000002</v>
      </c>
      <c r="P42" s="26">
        <v>19430.400000000001</v>
      </c>
      <c r="Q42" s="28">
        <v>15456.000000000009</v>
      </c>
      <c r="R42" s="27">
        <v>34886.399999999951</v>
      </c>
      <c r="S42" s="26">
        <v>10734.999999999995</v>
      </c>
      <c r="T42" s="28">
        <v>7729.1999999999971</v>
      </c>
      <c r="U42" s="27">
        <v>18464.199999999997</v>
      </c>
      <c r="V42" s="26">
        <v>4666.1999999999989</v>
      </c>
      <c r="W42" s="28">
        <v>19937.400000000016</v>
      </c>
      <c r="X42" s="27">
        <v>24603.600000000024</v>
      </c>
      <c r="Y42" s="26">
        <v>7776</v>
      </c>
      <c r="Z42" s="28">
        <v>2430</v>
      </c>
      <c r="AA42" s="27">
        <v>10206</v>
      </c>
      <c r="AB42" s="26">
        <v>4387.5</v>
      </c>
      <c r="AC42" s="28">
        <v>13650</v>
      </c>
      <c r="AD42" s="27">
        <v>18037.5</v>
      </c>
      <c r="AE42" s="28">
        <v>2531.3000000000006</v>
      </c>
      <c r="AF42" s="29">
        <v>2531.3000000000006</v>
      </c>
      <c r="AG42" s="30">
        <v>201236.90000000107</v>
      </c>
      <c r="AH42" s="31">
        <v>108798.09999999983</v>
      </c>
      <c r="AI42" s="32">
        <v>310035.00000000303</v>
      </c>
      <c r="AJ42" s="23"/>
      <c r="AK42" s="23"/>
      <c r="AL42" s="23"/>
      <c r="AM42" s="23"/>
      <c r="AN42" s="23"/>
      <c r="AO42" s="23"/>
    </row>
    <row r="43" spans="1:41" ht="14.4" thickBot="1" x14ac:dyDescent="0.3">
      <c r="A43" s="33"/>
      <c r="B43" s="34" t="s">
        <v>15</v>
      </c>
      <c r="C43" s="35">
        <v>102986</v>
      </c>
      <c r="D43" s="36">
        <v>102986</v>
      </c>
      <c r="E43" s="35">
        <v>83694.000000000131</v>
      </c>
      <c r="F43" s="36">
        <v>83694.000000000131</v>
      </c>
      <c r="G43" s="35">
        <v>59381.199999999888</v>
      </c>
      <c r="H43" s="37">
        <v>48737.399999999943</v>
      </c>
      <c r="I43" s="36">
        <v>108118.59999999964</v>
      </c>
      <c r="J43" s="35">
        <v>37752.800000000054</v>
      </c>
      <c r="K43" s="37">
        <v>24401.200000000015</v>
      </c>
      <c r="L43" s="36">
        <v>62154.000000000131</v>
      </c>
      <c r="M43" s="35">
        <v>32832.000000000029</v>
      </c>
      <c r="N43" s="37">
        <v>37209.600000000006</v>
      </c>
      <c r="O43" s="36">
        <v>70041.599999999831</v>
      </c>
      <c r="P43" s="35">
        <v>34003.199999999953</v>
      </c>
      <c r="Q43" s="37">
        <v>30470.399999999965</v>
      </c>
      <c r="R43" s="36">
        <v>64473.599999999853</v>
      </c>
      <c r="S43" s="35">
        <v>27911.000000000029</v>
      </c>
      <c r="T43" s="37">
        <v>15028.999999999991</v>
      </c>
      <c r="U43" s="36">
        <v>42940.00000000008</v>
      </c>
      <c r="V43" s="35">
        <v>11453.400000000003</v>
      </c>
      <c r="W43" s="37">
        <v>45813.599999999948</v>
      </c>
      <c r="X43" s="36">
        <v>57266.999999999869</v>
      </c>
      <c r="Y43" s="35">
        <v>20898</v>
      </c>
      <c r="Z43" s="37">
        <v>9720</v>
      </c>
      <c r="AA43" s="36">
        <v>30618</v>
      </c>
      <c r="AB43" s="35">
        <v>8775</v>
      </c>
      <c r="AC43" s="37">
        <v>23400</v>
      </c>
      <c r="AD43" s="36">
        <v>32175</v>
      </c>
      <c r="AE43" s="37">
        <v>3275.8000000000011</v>
      </c>
      <c r="AF43" s="38">
        <v>3275.8000000000011</v>
      </c>
      <c r="AG43" s="39">
        <v>419686.60000000446</v>
      </c>
      <c r="AH43" s="40">
        <v>238057.00000000049</v>
      </c>
      <c r="AI43" s="41">
        <v>657743.59999999974</v>
      </c>
      <c r="AJ43" s="23"/>
      <c r="AK43" s="23"/>
      <c r="AL43" s="23"/>
      <c r="AM43" s="23"/>
      <c r="AN43" s="23"/>
      <c r="AO43" s="23"/>
    </row>
    <row r="44" spans="1:41" x14ac:dyDescent="0.25">
      <c r="A44" s="14" t="s">
        <v>33</v>
      </c>
      <c r="B44" s="15" t="s">
        <v>19</v>
      </c>
      <c r="C44" s="16">
        <v>60996</v>
      </c>
      <c r="D44" s="17">
        <v>60996</v>
      </c>
      <c r="E44" s="16">
        <v>47041.799999999857</v>
      </c>
      <c r="F44" s="17">
        <v>47041.799999999857</v>
      </c>
      <c r="G44" s="16">
        <v>45936.399999999958</v>
      </c>
      <c r="H44" s="18">
        <v>35852.80000000001</v>
      </c>
      <c r="I44" s="17">
        <v>81789.199999999779</v>
      </c>
      <c r="J44" s="16">
        <v>23020.000000000011</v>
      </c>
      <c r="K44" s="18">
        <v>11970.399999999994</v>
      </c>
      <c r="L44" s="17">
        <v>34990.400000000045</v>
      </c>
      <c r="M44" s="16">
        <v>22435.200000000015</v>
      </c>
      <c r="N44" s="18">
        <v>12585.600000000004</v>
      </c>
      <c r="O44" s="17">
        <v>35020.800000000017</v>
      </c>
      <c r="P44" s="16">
        <v>31353.599999999962</v>
      </c>
      <c r="Q44" s="18">
        <v>15014.400000000009</v>
      </c>
      <c r="R44" s="17">
        <v>46367.999999999913</v>
      </c>
      <c r="S44" s="16">
        <v>16746.599999999991</v>
      </c>
      <c r="T44" s="18">
        <v>8158.5999999999967</v>
      </c>
      <c r="U44" s="17">
        <v>24905.200000000019</v>
      </c>
      <c r="V44" s="16">
        <v>7211.3999999999978</v>
      </c>
      <c r="W44" s="18">
        <v>33511.800000000032</v>
      </c>
      <c r="X44" s="17">
        <v>40723.199999999983</v>
      </c>
      <c r="Y44" s="16">
        <v>12150</v>
      </c>
      <c r="Z44" s="18">
        <v>3888</v>
      </c>
      <c r="AA44" s="17">
        <v>16038</v>
      </c>
      <c r="AB44" s="16">
        <v>3900</v>
      </c>
      <c r="AC44" s="18">
        <v>15600</v>
      </c>
      <c r="AD44" s="17">
        <v>19500</v>
      </c>
      <c r="AE44" s="18">
        <v>1637.9000000000003</v>
      </c>
      <c r="AF44" s="19">
        <v>1637.9000000000003</v>
      </c>
      <c r="AG44" s="20">
        <v>270791.00000000192</v>
      </c>
      <c r="AH44" s="21">
        <v>138219.49999999971</v>
      </c>
      <c r="AI44" s="22">
        <v>409010.50000000268</v>
      </c>
      <c r="AJ44" s="23"/>
      <c r="AK44" s="23"/>
      <c r="AL44" s="23"/>
      <c r="AM44" s="23"/>
      <c r="AN44" s="23"/>
      <c r="AO44" s="23"/>
    </row>
    <row r="45" spans="1:41" x14ac:dyDescent="0.25">
      <c r="A45" s="24"/>
      <c r="B45" s="25" t="s">
        <v>20</v>
      </c>
      <c r="C45" s="26">
        <v>36686</v>
      </c>
      <c r="D45" s="27">
        <v>36686</v>
      </c>
      <c r="E45" s="26">
        <v>36652.19999999991</v>
      </c>
      <c r="F45" s="27">
        <v>36652.19999999991</v>
      </c>
      <c r="G45" s="26">
        <v>28570.200000000023</v>
      </c>
      <c r="H45" s="28">
        <v>22968.200000000015</v>
      </c>
      <c r="I45" s="27">
        <v>51538.399999999929</v>
      </c>
      <c r="J45" s="26">
        <v>20257.600000000002</v>
      </c>
      <c r="K45" s="28">
        <v>6905.9999999999982</v>
      </c>
      <c r="L45" s="27">
        <v>27163.600000000024</v>
      </c>
      <c r="M45" s="26">
        <v>12585.600000000004</v>
      </c>
      <c r="N45" s="28">
        <v>3830.3999999999996</v>
      </c>
      <c r="O45" s="27">
        <v>16416.000000000007</v>
      </c>
      <c r="P45" s="26">
        <v>15014.400000000009</v>
      </c>
      <c r="Q45" s="28">
        <v>12364.800000000007</v>
      </c>
      <c r="R45" s="27">
        <v>27379.199999999975</v>
      </c>
      <c r="S45" s="26">
        <v>13740.799999999992</v>
      </c>
      <c r="T45" s="28">
        <v>3005.8</v>
      </c>
      <c r="U45" s="27">
        <v>16746.599999999991</v>
      </c>
      <c r="V45" s="26">
        <v>3393.5999999999995</v>
      </c>
      <c r="W45" s="28">
        <v>11877.600000000004</v>
      </c>
      <c r="X45" s="27">
        <v>15271.20000000001</v>
      </c>
      <c r="Y45" s="26">
        <v>11178</v>
      </c>
      <c r="Z45" s="28">
        <v>2430</v>
      </c>
      <c r="AA45" s="27">
        <v>13608</v>
      </c>
      <c r="AB45" s="26">
        <v>1462.5</v>
      </c>
      <c r="AC45" s="28">
        <v>7800</v>
      </c>
      <c r="AD45" s="27">
        <v>9262.5</v>
      </c>
      <c r="AE45" s="28">
        <v>893.4</v>
      </c>
      <c r="AF45" s="29">
        <v>893.4</v>
      </c>
      <c r="AG45" s="30">
        <v>179540.89999999985</v>
      </c>
      <c r="AH45" s="31">
        <v>72076.199999999895</v>
      </c>
      <c r="AI45" s="32">
        <v>251617.10000000038</v>
      </c>
      <c r="AJ45" s="23"/>
      <c r="AK45" s="23"/>
      <c r="AL45" s="23"/>
      <c r="AM45" s="23"/>
      <c r="AN45" s="23"/>
      <c r="AO45" s="23"/>
    </row>
    <row r="46" spans="1:41" ht="14.4" thickBot="1" x14ac:dyDescent="0.3">
      <c r="A46" s="33"/>
      <c r="B46" s="34" t="s">
        <v>15</v>
      </c>
      <c r="C46" s="35">
        <v>97682</v>
      </c>
      <c r="D46" s="36">
        <v>97682</v>
      </c>
      <c r="E46" s="35">
        <v>83694.000000000131</v>
      </c>
      <c r="F46" s="36">
        <v>83694.000000000131</v>
      </c>
      <c r="G46" s="35">
        <v>74506.599999999817</v>
      </c>
      <c r="H46" s="37">
        <v>58820.999999999891</v>
      </c>
      <c r="I46" s="36">
        <v>133327.59999999957</v>
      </c>
      <c r="J46" s="35">
        <v>43277.600000000071</v>
      </c>
      <c r="K46" s="37">
        <v>18876.399999999998</v>
      </c>
      <c r="L46" s="36">
        <v>62154.000000000131</v>
      </c>
      <c r="M46" s="35">
        <v>35020.800000000017</v>
      </c>
      <c r="N46" s="37">
        <v>16416.000000000007</v>
      </c>
      <c r="O46" s="36">
        <v>51436.79999999993</v>
      </c>
      <c r="P46" s="35">
        <v>46367.999999999913</v>
      </c>
      <c r="Q46" s="37">
        <v>27379.199999999975</v>
      </c>
      <c r="R46" s="36">
        <v>73747.199999999953</v>
      </c>
      <c r="S46" s="35">
        <v>30487.400000000038</v>
      </c>
      <c r="T46" s="37">
        <v>11164.399999999994</v>
      </c>
      <c r="U46" s="36">
        <v>41651.800000000076</v>
      </c>
      <c r="V46" s="35">
        <v>10605.000000000002</v>
      </c>
      <c r="W46" s="37">
        <v>45389.399999999951</v>
      </c>
      <c r="X46" s="36">
        <v>55994.399999999878</v>
      </c>
      <c r="Y46" s="35">
        <v>23328</v>
      </c>
      <c r="Z46" s="37">
        <v>6318</v>
      </c>
      <c r="AA46" s="36">
        <v>29646</v>
      </c>
      <c r="AB46" s="35">
        <v>5362.5</v>
      </c>
      <c r="AC46" s="37">
        <v>23400</v>
      </c>
      <c r="AD46" s="36">
        <v>28762.5</v>
      </c>
      <c r="AE46" s="37">
        <v>2531.3000000000006</v>
      </c>
      <c r="AF46" s="38">
        <v>2531.3000000000006</v>
      </c>
      <c r="AG46" s="39">
        <v>450331.90000000544</v>
      </c>
      <c r="AH46" s="40">
        <v>210295.70000000097</v>
      </c>
      <c r="AI46" s="41">
        <v>660627.60000000114</v>
      </c>
      <c r="AJ46" s="23"/>
      <c r="AK46" s="23"/>
      <c r="AL46" s="23"/>
      <c r="AM46" s="23"/>
      <c r="AN46" s="23"/>
      <c r="AO46" s="23"/>
    </row>
    <row r="47" spans="1:41" x14ac:dyDescent="0.25">
      <c r="A47" s="14" t="s">
        <v>34</v>
      </c>
      <c r="B47" s="15" t="s">
        <v>19</v>
      </c>
      <c r="C47" s="16">
        <v>41990</v>
      </c>
      <c r="D47" s="17">
        <v>41990</v>
      </c>
      <c r="E47" s="16">
        <v>34343.399999999921</v>
      </c>
      <c r="F47" s="17">
        <v>34343.399999999921</v>
      </c>
      <c r="G47" s="16">
        <v>26329.40000000002</v>
      </c>
      <c r="H47" s="18">
        <v>24088.600000000017</v>
      </c>
      <c r="I47" s="17">
        <v>50417.999999999935</v>
      </c>
      <c r="J47" s="16">
        <v>20257.600000000002</v>
      </c>
      <c r="K47" s="18">
        <v>13351.599999999993</v>
      </c>
      <c r="L47" s="17">
        <v>33609.200000000041</v>
      </c>
      <c r="M47" s="16">
        <v>15868.800000000008</v>
      </c>
      <c r="N47" s="18">
        <v>13132.800000000005</v>
      </c>
      <c r="O47" s="17">
        <v>29001.600000000024</v>
      </c>
      <c r="P47" s="16">
        <v>15456.000000000009</v>
      </c>
      <c r="Q47" s="18">
        <v>23404.799999999988</v>
      </c>
      <c r="R47" s="17">
        <v>38860.799999999937</v>
      </c>
      <c r="S47" s="16">
        <v>14599.599999999991</v>
      </c>
      <c r="T47" s="18">
        <v>3864.6000000000004</v>
      </c>
      <c r="U47" s="17">
        <v>18464.199999999997</v>
      </c>
      <c r="V47" s="16">
        <v>1272.5999999999999</v>
      </c>
      <c r="W47" s="18">
        <v>18664.800000000014</v>
      </c>
      <c r="X47" s="17">
        <v>19937.400000000016</v>
      </c>
      <c r="Y47" s="16">
        <v>7776</v>
      </c>
      <c r="Z47" s="18">
        <v>972</v>
      </c>
      <c r="AA47" s="17">
        <v>8748</v>
      </c>
      <c r="AB47" s="16">
        <v>2925</v>
      </c>
      <c r="AC47" s="18">
        <v>16087.5</v>
      </c>
      <c r="AD47" s="17">
        <v>19012.5</v>
      </c>
      <c r="AE47" s="18">
        <v>1935.7000000000005</v>
      </c>
      <c r="AF47" s="19">
        <v>1935.7000000000005</v>
      </c>
      <c r="AG47" s="20">
        <v>180818.39999999988</v>
      </c>
      <c r="AH47" s="21">
        <v>115502.39999999979</v>
      </c>
      <c r="AI47" s="22">
        <v>296320.80000000115</v>
      </c>
      <c r="AJ47" s="23"/>
      <c r="AK47" s="23"/>
      <c r="AL47" s="23"/>
      <c r="AM47" s="23"/>
      <c r="AN47" s="23"/>
      <c r="AO47" s="23"/>
    </row>
    <row r="48" spans="1:41" x14ac:dyDescent="0.25">
      <c r="A48" s="24"/>
      <c r="B48" s="25" t="s">
        <v>20</v>
      </c>
      <c r="C48" s="26">
        <v>49504</v>
      </c>
      <c r="D48" s="27">
        <v>49504</v>
      </c>
      <c r="E48" s="26">
        <v>20201.999999999993</v>
      </c>
      <c r="F48" s="27">
        <v>20201.999999999993</v>
      </c>
      <c r="G48" s="26">
        <v>24648.800000000017</v>
      </c>
      <c r="H48" s="28">
        <v>26329.40000000002</v>
      </c>
      <c r="I48" s="27">
        <v>50978.199999999932</v>
      </c>
      <c r="J48" s="26">
        <v>28084.400000000027</v>
      </c>
      <c r="K48" s="28">
        <v>14272.399999999992</v>
      </c>
      <c r="L48" s="27">
        <v>42356.800000000068</v>
      </c>
      <c r="M48" s="26">
        <v>12585.600000000004</v>
      </c>
      <c r="N48" s="28">
        <v>12585.600000000004</v>
      </c>
      <c r="O48" s="27">
        <v>25171.200000000019</v>
      </c>
      <c r="P48" s="26">
        <v>17664.000000000007</v>
      </c>
      <c r="Q48" s="28">
        <v>15897.600000000009</v>
      </c>
      <c r="R48" s="27">
        <v>33561.599999999955</v>
      </c>
      <c r="S48" s="26">
        <v>13311.399999999992</v>
      </c>
      <c r="T48" s="28">
        <v>6011.5999999999985</v>
      </c>
      <c r="U48" s="27">
        <v>19323</v>
      </c>
      <c r="V48" s="26">
        <v>4666.1999999999989</v>
      </c>
      <c r="W48" s="28">
        <v>18664.800000000014</v>
      </c>
      <c r="X48" s="27">
        <v>23331.000000000022</v>
      </c>
      <c r="Y48" s="26">
        <v>9720</v>
      </c>
      <c r="Z48" s="28">
        <v>4374</v>
      </c>
      <c r="AA48" s="27">
        <v>14094</v>
      </c>
      <c r="AB48" s="26">
        <v>4875</v>
      </c>
      <c r="AC48" s="28">
        <v>13650</v>
      </c>
      <c r="AD48" s="27">
        <v>18525</v>
      </c>
      <c r="AE48" s="28">
        <v>744.5</v>
      </c>
      <c r="AF48" s="29">
        <v>744.5</v>
      </c>
      <c r="AG48" s="30">
        <v>185261.39999999976</v>
      </c>
      <c r="AH48" s="31">
        <v>112529.89999999976</v>
      </c>
      <c r="AI48" s="32">
        <v>297791.30000000069</v>
      </c>
      <c r="AJ48" s="23"/>
      <c r="AK48" s="23"/>
      <c r="AL48" s="23"/>
      <c r="AM48" s="23"/>
      <c r="AN48" s="23"/>
      <c r="AO48" s="23"/>
    </row>
    <row r="49" spans="1:41" ht="14.4" thickBot="1" x14ac:dyDescent="0.3">
      <c r="A49" s="33"/>
      <c r="B49" s="34" t="s">
        <v>15</v>
      </c>
      <c r="C49" s="35">
        <v>91494</v>
      </c>
      <c r="D49" s="36">
        <v>91494</v>
      </c>
      <c r="E49" s="35">
        <v>54545.39999999982</v>
      </c>
      <c r="F49" s="36">
        <v>54545.39999999982</v>
      </c>
      <c r="G49" s="35">
        <v>50978.199999999932</v>
      </c>
      <c r="H49" s="37">
        <v>50417.999999999935</v>
      </c>
      <c r="I49" s="36">
        <v>101396.19999999968</v>
      </c>
      <c r="J49" s="35">
        <v>48342.000000000087</v>
      </c>
      <c r="K49" s="37">
        <v>27624.000000000025</v>
      </c>
      <c r="L49" s="36">
        <v>75966.000000000015</v>
      </c>
      <c r="M49" s="35">
        <v>28454.400000000023</v>
      </c>
      <c r="N49" s="37">
        <v>25718.40000000002</v>
      </c>
      <c r="O49" s="36">
        <v>54172.799999999916</v>
      </c>
      <c r="P49" s="35">
        <v>33119.999999999956</v>
      </c>
      <c r="Q49" s="37">
        <v>39302.399999999936</v>
      </c>
      <c r="R49" s="36">
        <v>72422.399999999936</v>
      </c>
      <c r="S49" s="35">
        <v>27911.000000000029</v>
      </c>
      <c r="T49" s="37">
        <v>9876.1999999999953</v>
      </c>
      <c r="U49" s="36">
        <v>37787.200000000063</v>
      </c>
      <c r="V49" s="35">
        <v>5938.7999999999984</v>
      </c>
      <c r="W49" s="37">
        <v>37329.600000000006</v>
      </c>
      <c r="X49" s="36">
        <v>43268.399999999965</v>
      </c>
      <c r="Y49" s="35">
        <v>17496</v>
      </c>
      <c r="Z49" s="37">
        <v>5346</v>
      </c>
      <c r="AA49" s="36">
        <v>22842</v>
      </c>
      <c r="AB49" s="35">
        <v>7800</v>
      </c>
      <c r="AC49" s="37">
        <v>29737.5</v>
      </c>
      <c r="AD49" s="36">
        <v>37537.5</v>
      </c>
      <c r="AE49" s="37">
        <v>2680.2000000000007</v>
      </c>
      <c r="AF49" s="38">
        <v>2680.2000000000007</v>
      </c>
      <c r="AG49" s="39">
        <v>366079.80000000208</v>
      </c>
      <c r="AH49" s="40">
        <v>228032.30000000098</v>
      </c>
      <c r="AI49" s="41">
        <v>594112.10000000626</v>
      </c>
      <c r="AJ49" s="23"/>
      <c r="AK49" s="23"/>
      <c r="AL49" s="23"/>
      <c r="AM49" s="23"/>
      <c r="AN49" s="23"/>
      <c r="AO49" s="23"/>
    </row>
    <row r="50" spans="1:41" x14ac:dyDescent="0.25">
      <c r="A50" s="14" t="s">
        <v>15</v>
      </c>
      <c r="B50" s="15" t="s">
        <v>19</v>
      </c>
      <c r="C50" s="42">
        <v>973284</v>
      </c>
      <c r="D50" s="43">
        <v>973284</v>
      </c>
      <c r="E50" s="42">
        <v>895814.39999995264</v>
      </c>
      <c r="F50" s="43">
        <v>895814.39999995264</v>
      </c>
      <c r="G50" s="42">
        <v>677281.79999999492</v>
      </c>
      <c r="H50" s="44">
        <v>748427.19999998901</v>
      </c>
      <c r="I50" s="43">
        <v>1425708.9999999327</v>
      </c>
      <c r="J50" s="42">
        <v>394102.40000000433</v>
      </c>
      <c r="K50" s="44">
        <v>360953.60000000265</v>
      </c>
      <c r="L50" s="43">
        <v>755056.00000002258</v>
      </c>
      <c r="M50" s="42">
        <v>542275.20000000636</v>
      </c>
      <c r="N50" s="44">
        <v>457459.20000000641</v>
      </c>
      <c r="O50" s="43">
        <v>999734.39999996743</v>
      </c>
      <c r="P50" s="42">
        <v>393907.19999999547</v>
      </c>
      <c r="Q50" s="44">
        <v>328550.39999999892</v>
      </c>
      <c r="R50" s="43">
        <v>722457.59999997821</v>
      </c>
      <c r="S50" s="42">
        <v>537608.80000001239</v>
      </c>
      <c r="T50" s="44">
        <v>270951.39999999799</v>
      </c>
      <c r="U50" s="43">
        <v>808560.20000002708</v>
      </c>
      <c r="V50" s="42">
        <v>111988.79999999949</v>
      </c>
      <c r="W50" s="44">
        <v>464499.0000000085</v>
      </c>
      <c r="X50" s="43">
        <v>576487.80000000435</v>
      </c>
      <c r="Y50" s="42">
        <v>251748</v>
      </c>
      <c r="Z50" s="44">
        <v>127818</v>
      </c>
      <c r="AA50" s="43">
        <v>379566</v>
      </c>
      <c r="AB50" s="42">
        <v>73125</v>
      </c>
      <c r="AC50" s="44">
        <v>169162.5</v>
      </c>
      <c r="AD50" s="43">
        <v>242287.5</v>
      </c>
      <c r="AE50" s="44">
        <v>41245.300000000214</v>
      </c>
      <c r="AF50" s="45">
        <v>41245.300000000214</v>
      </c>
      <c r="AG50" s="20">
        <v>4851135.6000007866</v>
      </c>
      <c r="AH50" s="21">
        <v>2969066.6000001412</v>
      </c>
      <c r="AI50" s="22">
        <v>7820202.2000013068</v>
      </c>
      <c r="AJ50" s="23"/>
      <c r="AK50" s="23"/>
      <c r="AL50" s="23"/>
      <c r="AM50" s="23"/>
      <c r="AN50" s="23"/>
      <c r="AO50" s="23"/>
    </row>
    <row r="51" spans="1:41" x14ac:dyDescent="0.25">
      <c r="A51" s="24"/>
      <c r="B51" s="25" t="s">
        <v>20</v>
      </c>
      <c r="C51" s="46">
        <v>1037816</v>
      </c>
      <c r="D51" s="47">
        <v>1037816</v>
      </c>
      <c r="E51" s="46">
        <v>904472.39999995194</v>
      </c>
      <c r="F51" s="47">
        <v>904472.39999995194</v>
      </c>
      <c r="G51" s="46">
        <v>737223.19999998994</v>
      </c>
      <c r="H51" s="48">
        <v>793803.39999998524</v>
      </c>
      <c r="I51" s="47">
        <v>1531026.599999924</v>
      </c>
      <c r="J51" s="46">
        <v>447969.20000000705</v>
      </c>
      <c r="K51" s="48">
        <v>369701.2000000031</v>
      </c>
      <c r="L51" s="47">
        <v>817670.40000002575</v>
      </c>
      <c r="M51" s="46">
        <v>536803.20000000682</v>
      </c>
      <c r="N51" s="48">
        <v>439401.60000000603</v>
      </c>
      <c r="O51" s="47">
        <v>976204.79999996943</v>
      </c>
      <c r="P51" s="46">
        <v>419961.5999999941</v>
      </c>
      <c r="Q51" s="48">
        <v>310444.79999999987</v>
      </c>
      <c r="R51" s="47">
        <v>730406.39999997779</v>
      </c>
      <c r="S51" s="46">
        <v>535032.40000001225</v>
      </c>
      <c r="T51" s="48">
        <v>277392.39999999834</v>
      </c>
      <c r="U51" s="47">
        <v>812424.80000002729</v>
      </c>
      <c r="V51" s="46">
        <v>118351.79999999945</v>
      </c>
      <c r="W51" s="48">
        <v>419533.80000000726</v>
      </c>
      <c r="X51" s="47">
        <v>537885.60000000859</v>
      </c>
      <c r="Y51" s="46">
        <v>318816</v>
      </c>
      <c r="Z51" s="48">
        <v>146286</v>
      </c>
      <c r="AA51" s="47">
        <v>465102</v>
      </c>
      <c r="AB51" s="46">
        <v>74587.5</v>
      </c>
      <c r="AC51" s="48">
        <v>192075</v>
      </c>
      <c r="AD51" s="47">
        <v>266662.5</v>
      </c>
      <c r="AE51" s="48">
        <v>39607.400000000198</v>
      </c>
      <c r="AF51" s="49">
        <v>39607.400000000198</v>
      </c>
      <c r="AG51" s="30">
        <v>5131033.3000011127</v>
      </c>
      <c r="AH51" s="31">
        <v>2988245.6000000634</v>
      </c>
      <c r="AI51" s="32">
        <v>8119278.900001592</v>
      </c>
      <c r="AJ51" s="23"/>
      <c r="AK51" s="23"/>
      <c r="AL51" s="23"/>
      <c r="AM51" s="23"/>
      <c r="AN51" s="23"/>
      <c r="AO51" s="23"/>
    </row>
    <row r="52" spans="1:41" ht="14.4" thickBot="1" x14ac:dyDescent="0.3">
      <c r="A52" s="33"/>
      <c r="B52" s="34" t="s">
        <v>15</v>
      </c>
      <c r="C52" s="50">
        <v>2011100</v>
      </c>
      <c r="D52" s="51">
        <v>2011100</v>
      </c>
      <c r="E52" s="50">
        <v>1800286.8000001828</v>
      </c>
      <c r="F52" s="51">
        <v>1800286.8000001828</v>
      </c>
      <c r="G52" s="50">
        <v>1414504.9999999336</v>
      </c>
      <c r="H52" s="52">
        <v>1542230.599999923</v>
      </c>
      <c r="I52" s="51">
        <v>2956735.6000001626</v>
      </c>
      <c r="J52" s="50">
        <v>842071.60000002699</v>
      </c>
      <c r="K52" s="52">
        <v>730654.80000002135</v>
      </c>
      <c r="L52" s="51">
        <v>1572726.3999999315</v>
      </c>
      <c r="M52" s="50">
        <v>1079078.3999999608</v>
      </c>
      <c r="N52" s="52">
        <v>896860.79999997618</v>
      </c>
      <c r="O52" s="51">
        <v>1975939.1999998845</v>
      </c>
      <c r="P52" s="50">
        <v>813868.79999997339</v>
      </c>
      <c r="Q52" s="52">
        <v>638995.19999998261</v>
      </c>
      <c r="R52" s="51">
        <v>1452864.0000000463</v>
      </c>
      <c r="S52" s="50">
        <v>1072641.2000000349</v>
      </c>
      <c r="T52" s="52">
        <v>548343.80000001297</v>
      </c>
      <c r="U52" s="51">
        <v>1620984.9999999159</v>
      </c>
      <c r="V52" s="50">
        <v>230340.6000000021</v>
      </c>
      <c r="W52" s="52">
        <v>884032.79999997059</v>
      </c>
      <c r="X52" s="51">
        <v>1114373.3999999454</v>
      </c>
      <c r="Y52" s="50">
        <v>570564</v>
      </c>
      <c r="Z52" s="52">
        <v>274104</v>
      </c>
      <c r="AA52" s="51">
        <v>844668</v>
      </c>
      <c r="AB52" s="50">
        <v>147712.5</v>
      </c>
      <c r="AC52" s="52">
        <v>361237.5</v>
      </c>
      <c r="AD52" s="51">
        <v>508950</v>
      </c>
      <c r="AE52" s="52">
        <v>80852.699999999852</v>
      </c>
      <c r="AF52" s="53">
        <v>80852.699999999852</v>
      </c>
      <c r="AG52" s="39">
        <v>9982168.9000018835</v>
      </c>
      <c r="AH52" s="40">
        <v>5957312.2000008803</v>
      </c>
      <c r="AI52" s="41">
        <v>15939481.099998593</v>
      </c>
      <c r="AJ52" s="23"/>
      <c r="AK52" s="23"/>
      <c r="AL52" s="23"/>
      <c r="AM52" s="23"/>
      <c r="AN52" s="23"/>
      <c r="AO52" s="23"/>
    </row>
    <row r="53" spans="1:41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41" x14ac:dyDescent="0.2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41" x14ac:dyDescent="0.2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41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L56" s="23"/>
    </row>
    <row r="57" spans="1:41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L57" s="23"/>
    </row>
    <row r="58" spans="1:41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L58" s="23"/>
    </row>
    <row r="59" spans="1:41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41" ht="15.75" customHeight="1" x14ac:dyDescent="0.25">
      <c r="A60" s="1" t="s">
        <v>35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41" ht="14.4" thickBot="1" x14ac:dyDescent="0.3">
      <c r="A61" s="54">
        <v>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M61" s="23"/>
    </row>
    <row r="62" spans="1:41" ht="15" customHeight="1" x14ac:dyDescent="0.25">
      <c r="A62" s="55" t="s">
        <v>36</v>
      </c>
      <c r="B62" s="5" t="s">
        <v>37</v>
      </c>
      <c r="C62" s="56" t="s">
        <v>38</v>
      </c>
      <c r="D62" s="57"/>
      <c r="E62" s="58"/>
      <c r="F62" s="56" t="s">
        <v>39</v>
      </c>
      <c r="G62" s="57"/>
      <c r="H62" s="58"/>
      <c r="I62" s="56" t="s">
        <v>40</v>
      </c>
      <c r="J62" s="57"/>
      <c r="K62" s="58"/>
      <c r="L62" s="56" t="s">
        <v>41</v>
      </c>
      <c r="M62" s="57"/>
      <c r="N62" s="58"/>
      <c r="O62" s="56" t="s">
        <v>42</v>
      </c>
      <c r="P62" s="57"/>
      <c r="Q62" s="58"/>
      <c r="R62" s="56" t="s">
        <v>43</v>
      </c>
      <c r="S62" s="57"/>
      <c r="T62" s="58"/>
      <c r="U62" s="56" t="s">
        <v>44</v>
      </c>
      <c r="V62" s="57"/>
      <c r="W62" s="58"/>
      <c r="X62" s="56" t="s">
        <v>15</v>
      </c>
      <c r="Y62" s="57"/>
      <c r="Z62" s="58"/>
      <c r="AM62" s="59"/>
    </row>
    <row r="63" spans="1:41" ht="14.4" thickBot="1" x14ac:dyDescent="0.3">
      <c r="A63" s="60"/>
      <c r="B63" s="8"/>
      <c r="C63" s="61" t="s">
        <v>19</v>
      </c>
      <c r="D63" s="62" t="s">
        <v>20</v>
      </c>
      <c r="E63" s="63" t="s">
        <v>15</v>
      </c>
      <c r="F63" s="61" t="s">
        <v>19</v>
      </c>
      <c r="G63" s="62" t="s">
        <v>20</v>
      </c>
      <c r="H63" s="63" t="s">
        <v>15</v>
      </c>
      <c r="I63" s="61" t="s">
        <v>19</v>
      </c>
      <c r="J63" s="62" t="s">
        <v>20</v>
      </c>
      <c r="K63" s="63" t="s">
        <v>15</v>
      </c>
      <c r="L63" s="61" t="s">
        <v>19</v>
      </c>
      <c r="M63" s="62" t="s">
        <v>20</v>
      </c>
      <c r="N63" s="63" t="s">
        <v>15</v>
      </c>
      <c r="O63" s="61" t="s">
        <v>19</v>
      </c>
      <c r="P63" s="62" t="s">
        <v>20</v>
      </c>
      <c r="Q63" s="63" t="s">
        <v>15</v>
      </c>
      <c r="R63" s="61" t="s">
        <v>19</v>
      </c>
      <c r="S63" s="62" t="s">
        <v>20</v>
      </c>
      <c r="T63" s="63" t="s">
        <v>15</v>
      </c>
      <c r="U63" s="61" t="s">
        <v>19</v>
      </c>
      <c r="V63" s="62" t="s">
        <v>20</v>
      </c>
      <c r="W63" s="63" t="s">
        <v>15</v>
      </c>
      <c r="X63" s="61" t="s">
        <v>19</v>
      </c>
      <c r="Y63" s="62" t="s">
        <v>20</v>
      </c>
      <c r="Z63" s="63" t="s">
        <v>15</v>
      </c>
    </row>
    <row r="64" spans="1:41" x14ac:dyDescent="0.25">
      <c r="A64" s="55" t="s">
        <v>4</v>
      </c>
      <c r="B64" s="15" t="s">
        <v>16</v>
      </c>
      <c r="C64" s="16">
        <v>8840</v>
      </c>
      <c r="D64" s="18">
        <v>20774</v>
      </c>
      <c r="E64" s="17">
        <v>29614</v>
      </c>
      <c r="F64" s="16">
        <v>38012</v>
      </c>
      <c r="G64" s="18">
        <v>37570</v>
      </c>
      <c r="H64" s="17">
        <v>75582</v>
      </c>
      <c r="I64" s="16">
        <v>183430</v>
      </c>
      <c r="J64" s="18">
        <v>183872</v>
      </c>
      <c r="K64" s="17">
        <v>367302</v>
      </c>
      <c r="L64" s="16">
        <v>174148</v>
      </c>
      <c r="M64" s="18">
        <v>192270</v>
      </c>
      <c r="N64" s="17">
        <v>366418</v>
      </c>
      <c r="O64" s="16">
        <v>183430</v>
      </c>
      <c r="P64" s="18">
        <v>205530</v>
      </c>
      <c r="Q64" s="17">
        <v>388960</v>
      </c>
      <c r="R64" s="16">
        <v>45968</v>
      </c>
      <c r="S64" s="18">
        <v>53482</v>
      </c>
      <c r="T64" s="17">
        <v>99450</v>
      </c>
      <c r="U64" s="16">
        <v>80886</v>
      </c>
      <c r="V64" s="18">
        <v>83538</v>
      </c>
      <c r="W64" s="64">
        <v>164424</v>
      </c>
      <c r="X64" s="42">
        <v>714714</v>
      </c>
      <c r="Y64" s="44">
        <v>777036</v>
      </c>
      <c r="Z64" s="43">
        <v>1491750</v>
      </c>
      <c r="AA64" s="65">
        <f>C64/X64*100</f>
        <v>1.2368583797155226</v>
      </c>
      <c r="AB64" s="65">
        <f t="shared" ref="AB64:AC79" si="0">D64/Y64*100</f>
        <v>2.6734926052332195</v>
      </c>
      <c r="AC64" s="65">
        <f t="shared" si="0"/>
        <v>1.9851851851851854</v>
      </c>
      <c r="AD64" s="23"/>
      <c r="AE64" s="23"/>
      <c r="AF64" s="23"/>
      <c r="AG64" s="23"/>
      <c r="AH64" s="23"/>
      <c r="AI64" s="23"/>
      <c r="AJ64" s="23"/>
      <c r="AK64" s="23"/>
      <c r="AL64" s="23"/>
    </row>
    <row r="65" spans="1:38" ht="14.4" thickBot="1" x14ac:dyDescent="0.3">
      <c r="A65" s="60"/>
      <c r="B65" s="34" t="s">
        <v>15</v>
      </c>
      <c r="C65" s="35">
        <v>8840</v>
      </c>
      <c r="D65" s="37">
        <v>20774</v>
      </c>
      <c r="E65" s="36">
        <v>29614</v>
      </c>
      <c r="F65" s="35">
        <v>38012</v>
      </c>
      <c r="G65" s="37">
        <v>37570</v>
      </c>
      <c r="H65" s="36">
        <v>75582</v>
      </c>
      <c r="I65" s="35">
        <v>183430</v>
      </c>
      <c r="J65" s="37">
        <v>183872</v>
      </c>
      <c r="K65" s="36">
        <v>367302</v>
      </c>
      <c r="L65" s="35">
        <v>174148</v>
      </c>
      <c r="M65" s="37">
        <v>192270</v>
      </c>
      <c r="N65" s="36">
        <v>366418</v>
      </c>
      <c r="O65" s="35">
        <v>183430</v>
      </c>
      <c r="P65" s="37">
        <v>205530</v>
      </c>
      <c r="Q65" s="36">
        <v>388960</v>
      </c>
      <c r="R65" s="35">
        <v>45968</v>
      </c>
      <c r="S65" s="37">
        <v>53482</v>
      </c>
      <c r="T65" s="36">
        <v>99450</v>
      </c>
      <c r="U65" s="35">
        <v>80886</v>
      </c>
      <c r="V65" s="37">
        <v>83538</v>
      </c>
      <c r="W65" s="38">
        <v>164424</v>
      </c>
      <c r="X65" s="50">
        <v>714714</v>
      </c>
      <c r="Y65" s="52">
        <v>777036</v>
      </c>
      <c r="Z65" s="51">
        <v>1491750</v>
      </c>
      <c r="AA65" s="65">
        <f>C65/X65*100</f>
        <v>1.2368583797155226</v>
      </c>
      <c r="AB65" s="65">
        <f t="shared" si="0"/>
        <v>2.6734926052332195</v>
      </c>
      <c r="AC65" s="65">
        <f t="shared" si="0"/>
        <v>1.9851851851851854</v>
      </c>
      <c r="AD65" s="23"/>
      <c r="AE65" s="23"/>
      <c r="AF65" s="23"/>
      <c r="AG65" s="23"/>
      <c r="AH65" s="23"/>
      <c r="AI65" s="23"/>
      <c r="AJ65" s="23"/>
      <c r="AK65" s="23"/>
      <c r="AL65" s="23"/>
    </row>
    <row r="66" spans="1:38" x14ac:dyDescent="0.25">
      <c r="A66" s="55" t="s">
        <v>5</v>
      </c>
      <c r="B66" s="15" t="s">
        <v>16</v>
      </c>
      <c r="C66" s="16">
        <v>9523.8000000000047</v>
      </c>
      <c r="D66" s="18">
        <v>38095.199999999903</v>
      </c>
      <c r="E66" s="17">
        <v>47618.999999999854</v>
      </c>
      <c r="F66" s="16">
        <v>36940.799999999908</v>
      </c>
      <c r="G66" s="18">
        <v>52813.799999999828</v>
      </c>
      <c r="H66" s="17">
        <v>89754.600000000253</v>
      </c>
      <c r="I66" s="16">
        <v>145165.80000000136</v>
      </c>
      <c r="J66" s="18">
        <v>174314.40000000194</v>
      </c>
      <c r="K66" s="17">
        <v>319480.19999999908</v>
      </c>
      <c r="L66" s="16">
        <v>171717.00000000189</v>
      </c>
      <c r="M66" s="18">
        <v>154689.60000000155</v>
      </c>
      <c r="N66" s="17">
        <v>326406.59999999852</v>
      </c>
      <c r="O66" s="16">
        <v>122077.80000000072</v>
      </c>
      <c r="P66" s="18">
        <v>125829.60000000088</v>
      </c>
      <c r="Q66" s="17">
        <v>247907.40000000314</v>
      </c>
      <c r="R66" s="16">
        <v>31168.799999999937</v>
      </c>
      <c r="S66" s="18">
        <v>34343.399999999921</v>
      </c>
      <c r="T66" s="17">
        <v>65512.199999999764</v>
      </c>
      <c r="U66" s="16">
        <v>70418.399999999761</v>
      </c>
      <c r="V66" s="18">
        <v>55699.799999999828</v>
      </c>
      <c r="W66" s="19">
        <v>126118.20000000081</v>
      </c>
      <c r="X66" s="42">
        <v>587012.39999997756</v>
      </c>
      <c r="Y66" s="44">
        <v>635785.79999997362</v>
      </c>
      <c r="Z66" s="43">
        <v>1222798.1999999965</v>
      </c>
      <c r="AA66" s="65">
        <f t="shared" ref="AA66:AA67" si="1">C66/X66*100</f>
        <v>1.62241887905611</v>
      </c>
      <c r="AB66" s="65">
        <f t="shared" si="0"/>
        <v>5.9918293236498021</v>
      </c>
      <c r="AC66" s="65">
        <f t="shared" si="0"/>
        <v>3.8942648100070794</v>
      </c>
      <c r="AD66" s="23"/>
      <c r="AE66" s="23"/>
      <c r="AF66" s="23"/>
      <c r="AG66" s="23"/>
      <c r="AH66" s="23"/>
      <c r="AI66" s="23"/>
      <c r="AJ66" s="23"/>
      <c r="AK66" s="23"/>
      <c r="AL66" s="23"/>
    </row>
    <row r="67" spans="1:38" ht="14.4" thickBot="1" x14ac:dyDescent="0.3">
      <c r="A67" s="60"/>
      <c r="B67" s="34" t="s">
        <v>15</v>
      </c>
      <c r="C67" s="35">
        <v>9523.8000000000047</v>
      </c>
      <c r="D67" s="37">
        <v>38095.199999999903</v>
      </c>
      <c r="E67" s="36">
        <v>47618.999999999854</v>
      </c>
      <c r="F67" s="35">
        <v>36940.799999999908</v>
      </c>
      <c r="G67" s="37">
        <v>52813.799999999828</v>
      </c>
      <c r="H67" s="36">
        <v>89754.600000000253</v>
      </c>
      <c r="I67" s="35">
        <v>145165.80000000136</v>
      </c>
      <c r="J67" s="37">
        <v>174314.40000000194</v>
      </c>
      <c r="K67" s="36">
        <v>319480.19999999908</v>
      </c>
      <c r="L67" s="35">
        <v>171717.00000000189</v>
      </c>
      <c r="M67" s="37">
        <v>154689.60000000155</v>
      </c>
      <c r="N67" s="36">
        <v>326406.59999999852</v>
      </c>
      <c r="O67" s="35">
        <v>122077.80000000072</v>
      </c>
      <c r="P67" s="37">
        <v>125829.60000000088</v>
      </c>
      <c r="Q67" s="36">
        <v>247907.40000000314</v>
      </c>
      <c r="R67" s="35">
        <v>31168.799999999937</v>
      </c>
      <c r="S67" s="37">
        <v>34343.399999999921</v>
      </c>
      <c r="T67" s="36">
        <v>65512.199999999764</v>
      </c>
      <c r="U67" s="35">
        <v>70418.399999999761</v>
      </c>
      <c r="V67" s="37">
        <v>55699.799999999828</v>
      </c>
      <c r="W67" s="38">
        <v>126118.20000000081</v>
      </c>
      <c r="X67" s="50">
        <v>587012.39999997756</v>
      </c>
      <c r="Y67" s="52">
        <v>635785.79999997362</v>
      </c>
      <c r="Z67" s="51">
        <v>1222798.1999999965</v>
      </c>
      <c r="AA67" s="65">
        <f t="shared" si="1"/>
        <v>1.62241887905611</v>
      </c>
      <c r="AB67" s="65">
        <f t="shared" si="0"/>
        <v>5.9918293236498021</v>
      </c>
      <c r="AC67" s="65">
        <f t="shared" si="0"/>
        <v>3.8942648100070794</v>
      </c>
      <c r="AD67" s="23"/>
      <c r="AE67" s="23"/>
      <c r="AF67" s="23"/>
      <c r="AG67" s="23"/>
      <c r="AH67" s="23"/>
      <c r="AI67" s="23"/>
      <c r="AJ67" s="23"/>
      <c r="AK67" s="23"/>
      <c r="AL67" s="23"/>
    </row>
    <row r="68" spans="1:38" x14ac:dyDescent="0.25">
      <c r="A68" s="55" t="s">
        <v>6</v>
      </c>
      <c r="B68" s="15" t="s">
        <v>16</v>
      </c>
      <c r="C68" s="16">
        <v>23528.400000000016</v>
      </c>
      <c r="D68" s="18">
        <v>40894.599999999984</v>
      </c>
      <c r="E68" s="17">
        <v>64422.999999999862</v>
      </c>
      <c r="F68" s="16">
        <v>23528.400000000016</v>
      </c>
      <c r="G68" s="18">
        <v>27449.800000000021</v>
      </c>
      <c r="H68" s="17">
        <v>50978.199999999932</v>
      </c>
      <c r="I68" s="16">
        <v>163578.4000000002</v>
      </c>
      <c r="J68" s="18">
        <v>153494.79999999999</v>
      </c>
      <c r="K68" s="17">
        <v>317073.20000000339</v>
      </c>
      <c r="L68" s="16">
        <v>89071.799999999741</v>
      </c>
      <c r="M68" s="18">
        <v>112600.19999999962</v>
      </c>
      <c r="N68" s="17">
        <v>201672.00000000099</v>
      </c>
      <c r="O68" s="16">
        <v>73386.199999999852</v>
      </c>
      <c r="P68" s="18">
        <v>109799.19999999971</v>
      </c>
      <c r="Q68" s="17">
        <v>183185.40000000026</v>
      </c>
      <c r="R68" s="16">
        <v>31931.400000000027</v>
      </c>
      <c r="S68" s="18">
        <v>31371.200000000026</v>
      </c>
      <c r="T68" s="17">
        <v>63302.599999999868</v>
      </c>
      <c r="U68" s="16">
        <v>43695.6</v>
      </c>
      <c r="V68" s="18">
        <v>40334.400000000001</v>
      </c>
      <c r="W68" s="19">
        <v>84029.999999999811</v>
      </c>
      <c r="X68" s="42">
        <v>448720.20000000612</v>
      </c>
      <c r="Y68" s="44">
        <v>515944.20000000752</v>
      </c>
      <c r="Z68" s="43">
        <v>964664.39999997104</v>
      </c>
      <c r="AA68" s="65">
        <f>C68/X68*100</f>
        <v>5.2434456928838271</v>
      </c>
      <c r="AB68" s="65">
        <f t="shared" si="0"/>
        <v>7.9261672095547127</v>
      </c>
      <c r="AC68" s="65">
        <f t="shared" si="0"/>
        <v>6.6782810685251572</v>
      </c>
      <c r="AD68" s="23"/>
      <c r="AE68" s="23"/>
      <c r="AF68" s="23"/>
      <c r="AG68" s="23"/>
      <c r="AH68" s="23"/>
      <c r="AI68" s="23"/>
      <c r="AJ68" s="23"/>
      <c r="AK68" s="23"/>
      <c r="AL68" s="23"/>
    </row>
    <row r="69" spans="1:38" x14ac:dyDescent="0.25">
      <c r="A69" s="66"/>
      <c r="B69" s="25" t="s">
        <v>17</v>
      </c>
      <c r="C69" s="26">
        <v>17366.200000000008</v>
      </c>
      <c r="D69" s="28">
        <v>50978.199999999932</v>
      </c>
      <c r="E69" s="27">
        <v>68344.399999999849</v>
      </c>
      <c r="F69" s="26">
        <v>29690.600000000024</v>
      </c>
      <c r="G69" s="28">
        <v>36973.200000000004</v>
      </c>
      <c r="H69" s="27">
        <v>66663.799999999857</v>
      </c>
      <c r="I69" s="26">
        <v>189907.80000000075</v>
      </c>
      <c r="J69" s="28">
        <v>191028.20000000077</v>
      </c>
      <c r="K69" s="27">
        <v>380936.00000000471</v>
      </c>
      <c r="L69" s="26">
        <v>108118.59999999964</v>
      </c>
      <c r="M69" s="28">
        <v>113720.59999999961</v>
      </c>
      <c r="N69" s="27">
        <v>221839.20000000141</v>
      </c>
      <c r="O69" s="26">
        <v>85150.39999999979</v>
      </c>
      <c r="P69" s="28">
        <v>99155.399999999718</v>
      </c>
      <c r="Q69" s="27">
        <v>184305.80000000042</v>
      </c>
      <c r="R69" s="26">
        <v>22408.000000000015</v>
      </c>
      <c r="S69" s="28">
        <v>24088.600000000017</v>
      </c>
      <c r="T69" s="27">
        <v>46496.599999999955</v>
      </c>
      <c r="U69" s="26">
        <v>29690.600000000024</v>
      </c>
      <c r="V69" s="28">
        <v>24648.800000000017</v>
      </c>
      <c r="W69" s="29">
        <v>54339.399999999921</v>
      </c>
      <c r="X69" s="46">
        <v>482332.20000000682</v>
      </c>
      <c r="Y69" s="48">
        <v>540593.00000000629</v>
      </c>
      <c r="Z69" s="47">
        <v>1022925.1999999662</v>
      </c>
      <c r="AA69" s="65">
        <f t="shared" ref="AA69:AA70" si="2">C69/X69*100</f>
        <v>3.6004645760742831</v>
      </c>
      <c r="AB69" s="65">
        <f t="shared" si="0"/>
        <v>9.4300518134713815</v>
      </c>
      <c r="AC69" s="65">
        <f t="shared" si="0"/>
        <v>6.6812705366924297</v>
      </c>
      <c r="AD69" s="23"/>
      <c r="AE69" s="23"/>
      <c r="AF69" s="23"/>
      <c r="AG69" s="23"/>
      <c r="AH69" s="23"/>
      <c r="AI69" s="23"/>
      <c r="AJ69" s="23"/>
      <c r="AK69" s="23"/>
      <c r="AL69" s="23"/>
    </row>
    <row r="70" spans="1:38" ht="14.4" thickBot="1" x14ac:dyDescent="0.3">
      <c r="A70" s="60"/>
      <c r="B70" s="34" t="s">
        <v>15</v>
      </c>
      <c r="C70" s="35">
        <v>40894.599999999984</v>
      </c>
      <c r="D70" s="37">
        <v>91872.799999999726</v>
      </c>
      <c r="E70" s="36">
        <v>132767.39999999956</v>
      </c>
      <c r="F70" s="35">
        <v>53218.99999999992</v>
      </c>
      <c r="G70" s="37">
        <v>64422.999999999862</v>
      </c>
      <c r="H70" s="36">
        <v>117641.99999999959</v>
      </c>
      <c r="I70" s="35">
        <v>353486.20000000414</v>
      </c>
      <c r="J70" s="37">
        <v>344523.00000000396</v>
      </c>
      <c r="K70" s="36">
        <v>698009.1999999932</v>
      </c>
      <c r="L70" s="35">
        <v>197190.4000000009</v>
      </c>
      <c r="M70" s="37">
        <v>226320.8000000015</v>
      </c>
      <c r="N70" s="36">
        <v>423511.2000000056</v>
      </c>
      <c r="O70" s="35">
        <v>158536.59999999989</v>
      </c>
      <c r="P70" s="37">
        <v>208954.60000000076</v>
      </c>
      <c r="Q70" s="36">
        <v>367491.20000000385</v>
      </c>
      <c r="R70" s="35">
        <v>54339.399999999914</v>
      </c>
      <c r="S70" s="37">
        <v>55459.799999999908</v>
      </c>
      <c r="T70" s="36">
        <v>109799.19999999963</v>
      </c>
      <c r="U70" s="35">
        <v>73386.199999999852</v>
      </c>
      <c r="V70" s="37">
        <v>64983.199999999881</v>
      </c>
      <c r="W70" s="38">
        <v>138369.39999999953</v>
      </c>
      <c r="X70" s="50">
        <v>931052.39999997383</v>
      </c>
      <c r="Y70" s="52">
        <v>1056537.1999999634</v>
      </c>
      <c r="Z70" s="51">
        <v>1987589.599999886</v>
      </c>
      <c r="AA70" s="65">
        <f t="shared" si="2"/>
        <v>4.3922984356198569</v>
      </c>
      <c r="AB70" s="65">
        <f t="shared" si="0"/>
        <v>8.6956521739133201</v>
      </c>
      <c r="AC70" s="65">
        <f t="shared" si="0"/>
        <v>6.6798196166858173</v>
      </c>
      <c r="AD70" s="23"/>
      <c r="AE70" s="23"/>
      <c r="AF70" s="23"/>
      <c r="AG70" s="23"/>
      <c r="AH70" s="23"/>
      <c r="AI70" s="23"/>
      <c r="AJ70" s="23"/>
      <c r="AK70" s="23"/>
      <c r="AL70" s="23"/>
    </row>
    <row r="71" spans="1:38" x14ac:dyDescent="0.25">
      <c r="A71" s="55" t="s">
        <v>7</v>
      </c>
      <c r="B71" s="15" t="s">
        <v>16</v>
      </c>
      <c r="C71" s="16">
        <v>8747.5999999999967</v>
      </c>
      <c r="D71" s="18">
        <v>23940.800000000014</v>
      </c>
      <c r="E71" s="17">
        <v>32688.400000000041</v>
      </c>
      <c r="F71" s="16">
        <v>9207.9999999999964</v>
      </c>
      <c r="G71" s="18">
        <v>21178.400000000005</v>
      </c>
      <c r="H71" s="17">
        <v>30386.400000000034</v>
      </c>
      <c r="I71" s="16">
        <v>56168.800000000112</v>
      </c>
      <c r="J71" s="18">
        <v>63074.800000000134</v>
      </c>
      <c r="K71" s="17">
        <v>119243.59999999947</v>
      </c>
      <c r="L71" s="16">
        <v>71362.000000000073</v>
      </c>
      <c r="M71" s="18">
        <v>76426.400000000009</v>
      </c>
      <c r="N71" s="17">
        <v>147788.39999999912</v>
      </c>
      <c r="O71" s="16">
        <v>62614.400000000111</v>
      </c>
      <c r="P71" s="18">
        <v>70441.200000000143</v>
      </c>
      <c r="Q71" s="17">
        <v>133055.59999999942</v>
      </c>
      <c r="R71" s="16">
        <v>27163.600000000024</v>
      </c>
      <c r="S71" s="18">
        <v>38213.200000000055</v>
      </c>
      <c r="T71" s="17">
        <v>65376.800000000141</v>
      </c>
      <c r="U71" s="16">
        <v>35450.800000000039</v>
      </c>
      <c r="V71" s="18">
        <v>35450.800000000039</v>
      </c>
      <c r="W71" s="19">
        <v>70901.600000000137</v>
      </c>
      <c r="X71" s="42">
        <v>270715.19999999809</v>
      </c>
      <c r="Y71" s="44">
        <v>328725.60000000102</v>
      </c>
      <c r="Z71" s="43">
        <v>599440.80000001471</v>
      </c>
      <c r="AA71" s="65">
        <f>C71/X71*100</f>
        <v>3.2312925170068243</v>
      </c>
      <c r="AB71" s="65">
        <f t="shared" si="0"/>
        <v>7.2829131652660877</v>
      </c>
      <c r="AC71" s="65">
        <f t="shared" si="0"/>
        <v>5.4531490015359712</v>
      </c>
      <c r="AD71" s="23"/>
      <c r="AE71" s="23"/>
      <c r="AF71" s="23"/>
      <c r="AG71" s="23"/>
      <c r="AH71" s="23"/>
      <c r="AI71" s="23"/>
      <c r="AJ71" s="23"/>
      <c r="AK71" s="23"/>
      <c r="AL71" s="23"/>
    </row>
    <row r="72" spans="1:38" x14ac:dyDescent="0.25">
      <c r="A72" s="66"/>
      <c r="B72" s="25" t="s">
        <v>17</v>
      </c>
      <c r="C72" s="26">
        <v>4604</v>
      </c>
      <c r="D72" s="28">
        <v>21638.800000000007</v>
      </c>
      <c r="E72" s="27">
        <v>26242.800000000021</v>
      </c>
      <c r="F72" s="26">
        <v>4604</v>
      </c>
      <c r="G72" s="28">
        <v>10589.199999999995</v>
      </c>
      <c r="H72" s="27">
        <v>15193.199999999992</v>
      </c>
      <c r="I72" s="26">
        <v>58010.400000000118</v>
      </c>
      <c r="J72" s="28">
        <v>51104.400000000096</v>
      </c>
      <c r="K72" s="27">
        <v>109114.7999999996</v>
      </c>
      <c r="L72" s="26">
        <v>75505.60000000002</v>
      </c>
      <c r="M72" s="28">
        <v>79188.799999999974</v>
      </c>
      <c r="N72" s="27">
        <v>154694.39999999903</v>
      </c>
      <c r="O72" s="26">
        <v>58931.200000000099</v>
      </c>
      <c r="P72" s="28">
        <v>57089.600000000093</v>
      </c>
      <c r="Q72" s="27">
        <v>116020.79999999967</v>
      </c>
      <c r="R72" s="26">
        <v>16574.399999999991</v>
      </c>
      <c r="S72" s="28">
        <v>18415.999999999996</v>
      </c>
      <c r="T72" s="27">
        <v>34990.400000000045</v>
      </c>
      <c r="U72" s="26">
        <v>15193.199999999992</v>
      </c>
      <c r="V72" s="28">
        <v>11049.599999999995</v>
      </c>
      <c r="W72" s="29">
        <v>26242.800000000014</v>
      </c>
      <c r="X72" s="46">
        <v>233422.79999999804</v>
      </c>
      <c r="Y72" s="48">
        <v>249076.39999999784</v>
      </c>
      <c r="Z72" s="47">
        <v>482499.2000000088</v>
      </c>
      <c r="AA72" s="65">
        <f t="shared" ref="AA72:AA76" si="3">C72/X72*100</f>
        <v>1.9723865877712199</v>
      </c>
      <c r="AB72" s="65">
        <f t="shared" si="0"/>
        <v>8.687615526802297</v>
      </c>
      <c r="AC72" s="65">
        <f t="shared" si="0"/>
        <v>5.4389312977098285</v>
      </c>
      <c r="AD72" s="23"/>
      <c r="AE72" s="23"/>
      <c r="AF72" s="23"/>
      <c r="AG72" s="23"/>
      <c r="AH72" s="23"/>
      <c r="AI72" s="23"/>
      <c r="AJ72" s="23"/>
      <c r="AK72" s="23"/>
      <c r="AL72" s="23"/>
    </row>
    <row r="73" spans="1:38" ht="14.4" thickBot="1" x14ac:dyDescent="0.3">
      <c r="A73" s="60"/>
      <c r="B73" s="34" t="s">
        <v>15</v>
      </c>
      <c r="C73" s="35">
        <v>13351.599999999993</v>
      </c>
      <c r="D73" s="37">
        <v>45579.600000000079</v>
      </c>
      <c r="E73" s="36">
        <v>58931.200000000121</v>
      </c>
      <c r="F73" s="35">
        <v>13811.999999999993</v>
      </c>
      <c r="G73" s="37">
        <v>31767.600000000039</v>
      </c>
      <c r="H73" s="36">
        <v>45579.600000000079</v>
      </c>
      <c r="I73" s="35">
        <v>114179.19999999953</v>
      </c>
      <c r="J73" s="37">
        <v>114179.19999999953</v>
      </c>
      <c r="K73" s="36">
        <v>228358.3999999981</v>
      </c>
      <c r="L73" s="35">
        <v>146867.59999999913</v>
      </c>
      <c r="M73" s="37">
        <v>155615.19999999902</v>
      </c>
      <c r="N73" s="36">
        <v>302482.7999999997</v>
      </c>
      <c r="O73" s="35">
        <v>121545.5999999996</v>
      </c>
      <c r="P73" s="37">
        <v>127530.79999999951</v>
      </c>
      <c r="Q73" s="36">
        <v>249076.39999999816</v>
      </c>
      <c r="R73" s="35">
        <v>43738.000000000073</v>
      </c>
      <c r="S73" s="37">
        <v>56629.200000000114</v>
      </c>
      <c r="T73" s="36">
        <v>100367.19999999971</v>
      </c>
      <c r="U73" s="35">
        <v>50644.00000000008</v>
      </c>
      <c r="V73" s="37">
        <v>46500.400000000067</v>
      </c>
      <c r="W73" s="38">
        <v>97144.399999999849</v>
      </c>
      <c r="X73" s="50">
        <v>504138.0000000099</v>
      </c>
      <c r="Y73" s="52">
        <v>577802.00000001362</v>
      </c>
      <c r="Z73" s="51">
        <v>1081940.0000000307</v>
      </c>
      <c r="AA73" s="65">
        <f t="shared" si="3"/>
        <v>2.6484018264839646</v>
      </c>
      <c r="AB73" s="65">
        <f t="shared" si="0"/>
        <v>7.8884462151392691</v>
      </c>
      <c r="AC73" s="65">
        <f t="shared" si="0"/>
        <v>5.4468085106381539</v>
      </c>
      <c r="AD73" s="23"/>
      <c r="AE73" s="23"/>
      <c r="AF73" s="23"/>
      <c r="AG73" s="23"/>
      <c r="AH73" s="23"/>
      <c r="AI73" s="23"/>
      <c r="AJ73" s="23"/>
      <c r="AK73" s="23"/>
      <c r="AL73" s="23"/>
    </row>
    <row r="74" spans="1:38" x14ac:dyDescent="0.25">
      <c r="A74" s="55" t="s">
        <v>8</v>
      </c>
      <c r="B74" s="15" t="s">
        <v>16</v>
      </c>
      <c r="C74" s="16">
        <v>12585.600000000004</v>
      </c>
      <c r="D74" s="18">
        <v>21340.800000000014</v>
      </c>
      <c r="E74" s="17">
        <v>33926.400000000023</v>
      </c>
      <c r="F74" s="16">
        <v>56908.799999999901</v>
      </c>
      <c r="G74" s="18">
        <v>72777.599999999817</v>
      </c>
      <c r="H74" s="17">
        <v>129686.39999999951</v>
      </c>
      <c r="I74" s="16">
        <v>105609.59999999964</v>
      </c>
      <c r="J74" s="18">
        <v>97948.799999999683</v>
      </c>
      <c r="K74" s="17">
        <v>203558.40000000104</v>
      </c>
      <c r="L74" s="16">
        <v>62927.999999999869</v>
      </c>
      <c r="M74" s="18">
        <v>67852.799999999843</v>
      </c>
      <c r="N74" s="17">
        <v>130780.79999999951</v>
      </c>
      <c r="O74" s="16">
        <v>53625.599999999955</v>
      </c>
      <c r="P74" s="18">
        <v>47606.399999999965</v>
      </c>
      <c r="Q74" s="17">
        <v>101231.99999999972</v>
      </c>
      <c r="R74" s="16">
        <v>22435.200000000015</v>
      </c>
      <c r="S74" s="18">
        <v>19699.200000000012</v>
      </c>
      <c r="T74" s="17">
        <v>42134.39999999998</v>
      </c>
      <c r="U74" s="16">
        <v>8755.1999999999989</v>
      </c>
      <c r="V74" s="18">
        <v>10944.000000000002</v>
      </c>
      <c r="W74" s="19">
        <v>19699.200000000012</v>
      </c>
      <c r="X74" s="42">
        <v>322848.00000000355</v>
      </c>
      <c r="Y74" s="44">
        <v>338169.60000000388</v>
      </c>
      <c r="Z74" s="43">
        <v>661017.59999999625</v>
      </c>
      <c r="AA74" s="65">
        <f t="shared" si="3"/>
        <v>3.8983050847457212</v>
      </c>
      <c r="AB74" s="65">
        <f t="shared" si="0"/>
        <v>6.3106796116504178</v>
      </c>
      <c r="AC74" s="65">
        <f t="shared" si="0"/>
        <v>5.1324503311258605</v>
      </c>
      <c r="AD74" s="23"/>
      <c r="AE74" s="23"/>
      <c r="AF74" s="23"/>
      <c r="AG74" s="23"/>
      <c r="AH74" s="23"/>
      <c r="AI74" s="23"/>
      <c r="AJ74" s="23"/>
      <c r="AK74" s="23"/>
      <c r="AL74" s="23"/>
    </row>
    <row r="75" spans="1:38" x14ac:dyDescent="0.25">
      <c r="A75" s="66"/>
      <c r="B75" s="25" t="s">
        <v>17</v>
      </c>
      <c r="C75" s="26">
        <v>8755.1999999999989</v>
      </c>
      <c r="D75" s="28">
        <v>18604.80000000001</v>
      </c>
      <c r="E75" s="27">
        <v>27360.000000000022</v>
      </c>
      <c r="F75" s="26">
        <v>42134.39999999998</v>
      </c>
      <c r="G75" s="28">
        <v>39398.399999999994</v>
      </c>
      <c r="H75" s="27">
        <v>81532.79999999977</v>
      </c>
      <c r="I75" s="26">
        <v>59097.599999999889</v>
      </c>
      <c r="J75" s="28">
        <v>59097.599999999889</v>
      </c>
      <c r="K75" s="27">
        <v>118195.19999999958</v>
      </c>
      <c r="L75" s="26">
        <v>85910.399999999747</v>
      </c>
      <c r="M75" s="28">
        <v>78796.799999999785</v>
      </c>
      <c r="N75" s="27">
        <v>164707.20000000022</v>
      </c>
      <c r="O75" s="26">
        <v>70588.799999999857</v>
      </c>
      <c r="P75" s="28">
        <v>71683.199999999866</v>
      </c>
      <c r="Q75" s="27">
        <v>142271.99999999953</v>
      </c>
      <c r="R75" s="26">
        <v>32832.000000000029</v>
      </c>
      <c r="S75" s="28">
        <v>21888.000000000015</v>
      </c>
      <c r="T75" s="27">
        <v>54719.999999999913</v>
      </c>
      <c r="U75" s="26">
        <v>19152.000000000007</v>
      </c>
      <c r="V75" s="28">
        <v>15868.800000000007</v>
      </c>
      <c r="W75" s="29">
        <v>35020.800000000025</v>
      </c>
      <c r="X75" s="46">
        <v>318470.40000000346</v>
      </c>
      <c r="Y75" s="48">
        <v>305337.60000000318</v>
      </c>
      <c r="Z75" s="47">
        <v>623807.99999999942</v>
      </c>
      <c r="AA75" s="65">
        <f t="shared" si="3"/>
        <v>2.7491408934707602</v>
      </c>
      <c r="AB75" s="65">
        <f t="shared" si="0"/>
        <v>6.0931899641576459</v>
      </c>
      <c r="AC75" s="65">
        <f t="shared" si="0"/>
        <v>4.3859649122807092</v>
      </c>
      <c r="AD75" s="23"/>
      <c r="AE75" s="23"/>
      <c r="AF75" s="23"/>
      <c r="AG75" s="23"/>
      <c r="AH75" s="23"/>
      <c r="AI75" s="23"/>
      <c r="AJ75" s="23"/>
      <c r="AK75" s="23"/>
      <c r="AL75" s="23"/>
    </row>
    <row r="76" spans="1:38" ht="14.4" thickBot="1" x14ac:dyDescent="0.3">
      <c r="A76" s="60"/>
      <c r="B76" s="34" t="s">
        <v>15</v>
      </c>
      <c r="C76" s="35">
        <v>21340.800000000014</v>
      </c>
      <c r="D76" s="37">
        <v>39945.599999999991</v>
      </c>
      <c r="E76" s="36">
        <v>61286.399999999878</v>
      </c>
      <c r="F76" s="35">
        <v>99043.199999999677</v>
      </c>
      <c r="G76" s="37">
        <v>112175.99999999961</v>
      </c>
      <c r="H76" s="36">
        <v>211219.2000000012</v>
      </c>
      <c r="I76" s="35">
        <v>164707.20000000022</v>
      </c>
      <c r="J76" s="37">
        <v>157046.40000000005</v>
      </c>
      <c r="K76" s="36">
        <v>321753.60000000353</v>
      </c>
      <c r="L76" s="35">
        <v>148838.39999999988</v>
      </c>
      <c r="M76" s="37">
        <v>146649.59999999983</v>
      </c>
      <c r="N76" s="36">
        <v>295488.00000000297</v>
      </c>
      <c r="O76" s="35">
        <v>124214.39999999962</v>
      </c>
      <c r="P76" s="37">
        <v>119289.59999999963</v>
      </c>
      <c r="Q76" s="36">
        <v>243504.0000000014</v>
      </c>
      <c r="R76" s="35">
        <v>55267.19999999991</v>
      </c>
      <c r="S76" s="37">
        <v>41587.199999999983</v>
      </c>
      <c r="T76" s="36">
        <v>96854.399999999689</v>
      </c>
      <c r="U76" s="35">
        <v>27907.200000000019</v>
      </c>
      <c r="V76" s="37">
        <v>26812.800000000017</v>
      </c>
      <c r="W76" s="38">
        <v>54719.999999999942</v>
      </c>
      <c r="X76" s="50">
        <v>641318.39999999793</v>
      </c>
      <c r="Y76" s="52">
        <v>643507.19999999774</v>
      </c>
      <c r="Z76" s="51">
        <v>1284825.5999999433</v>
      </c>
      <c r="AA76" s="65">
        <f t="shared" si="3"/>
        <v>3.3276450511945521</v>
      </c>
      <c r="AB76" s="65">
        <f t="shared" si="0"/>
        <v>6.2074829931972992</v>
      </c>
      <c r="AC76" s="65">
        <f t="shared" si="0"/>
        <v>4.7700170357753287</v>
      </c>
      <c r="AD76" s="23"/>
      <c r="AE76" s="23"/>
      <c r="AF76" s="23"/>
      <c r="AG76" s="23"/>
      <c r="AH76" s="23"/>
      <c r="AI76" s="23"/>
      <c r="AJ76" s="23"/>
      <c r="AK76" s="23"/>
      <c r="AL76" s="23"/>
    </row>
    <row r="77" spans="1:38" x14ac:dyDescent="0.25">
      <c r="A77" s="55" t="s">
        <v>9</v>
      </c>
      <c r="B77" s="15" t="s">
        <v>16</v>
      </c>
      <c r="C77" s="16">
        <v>27820.799999999974</v>
      </c>
      <c r="D77" s="18">
        <v>37977.59999999994</v>
      </c>
      <c r="E77" s="17">
        <v>65798.399999999849</v>
      </c>
      <c r="F77" s="16">
        <v>16339.20000000001</v>
      </c>
      <c r="G77" s="18">
        <v>23404.799999999988</v>
      </c>
      <c r="H77" s="17">
        <v>39743.999999999935</v>
      </c>
      <c r="I77" s="16">
        <v>48575.999999999905</v>
      </c>
      <c r="J77" s="18">
        <v>50342.3999999999</v>
      </c>
      <c r="K77" s="17">
        <v>98918.400000000285</v>
      </c>
      <c r="L77" s="16">
        <v>56966.399999999878</v>
      </c>
      <c r="M77" s="18">
        <v>57407.999999999876</v>
      </c>
      <c r="N77" s="17">
        <v>114374.40000000049</v>
      </c>
      <c r="O77" s="16">
        <v>70214.399999999863</v>
      </c>
      <c r="P77" s="18">
        <v>74188.799999999857</v>
      </c>
      <c r="Q77" s="17">
        <v>144403.20000000071</v>
      </c>
      <c r="R77" s="16">
        <v>15014.400000000009</v>
      </c>
      <c r="S77" s="18">
        <v>29587.199999999968</v>
      </c>
      <c r="T77" s="17">
        <v>44601.599999999919</v>
      </c>
      <c r="U77" s="16">
        <v>34444.799999999974</v>
      </c>
      <c r="V77" s="18">
        <v>34444.799999999952</v>
      </c>
      <c r="W77" s="19">
        <v>68889.59999999986</v>
      </c>
      <c r="X77" s="42">
        <v>269376.00000000204</v>
      </c>
      <c r="Y77" s="44">
        <v>307353.60000000003</v>
      </c>
      <c r="Z77" s="43">
        <v>576729.59999998589</v>
      </c>
      <c r="AA77" s="65">
        <f>C77/X77*100</f>
        <v>10.327868852458929</v>
      </c>
      <c r="AB77" s="65">
        <f t="shared" si="0"/>
        <v>12.356321839080438</v>
      </c>
      <c r="AC77" s="65">
        <f t="shared" si="0"/>
        <v>11.408882082695506</v>
      </c>
      <c r="AD77" s="23"/>
      <c r="AE77" s="23"/>
      <c r="AF77" s="23"/>
      <c r="AG77" s="23"/>
      <c r="AH77" s="23"/>
      <c r="AI77" s="23"/>
      <c r="AJ77" s="23"/>
      <c r="AK77" s="23"/>
      <c r="AL77" s="23"/>
    </row>
    <row r="78" spans="1:38" x14ac:dyDescent="0.25">
      <c r="A78" s="66"/>
      <c r="B78" s="25" t="s">
        <v>17</v>
      </c>
      <c r="C78" s="26">
        <v>7948.8000000000029</v>
      </c>
      <c r="D78" s="28">
        <v>31353.599999999962</v>
      </c>
      <c r="E78" s="27">
        <v>39302.399999999936</v>
      </c>
      <c r="F78" s="26">
        <v>15897.600000000009</v>
      </c>
      <c r="G78" s="28">
        <v>11923.200000000006</v>
      </c>
      <c r="H78" s="27">
        <v>27820.799999999974</v>
      </c>
      <c r="I78" s="26">
        <v>73747.199999999953</v>
      </c>
      <c r="J78" s="28">
        <v>44601.599999999919</v>
      </c>
      <c r="K78" s="27">
        <v>118348.80000000054</v>
      </c>
      <c r="L78" s="26">
        <v>64915.199999999852</v>
      </c>
      <c r="M78" s="28">
        <v>55641.599999999882</v>
      </c>
      <c r="N78" s="27">
        <v>120556.80000000057</v>
      </c>
      <c r="O78" s="26">
        <v>50783.999999999927</v>
      </c>
      <c r="P78" s="28">
        <v>46367.99999999992</v>
      </c>
      <c r="Q78" s="27">
        <v>97152.000000000131</v>
      </c>
      <c r="R78" s="26">
        <v>18547.200000000004</v>
      </c>
      <c r="S78" s="28">
        <v>22521.599999999991</v>
      </c>
      <c r="T78" s="27">
        <v>41068.79999999993</v>
      </c>
      <c r="U78" s="26">
        <v>12806.400000000007</v>
      </c>
      <c r="V78" s="28">
        <v>15014.400000000009</v>
      </c>
      <c r="W78" s="29">
        <v>27820.799999999977</v>
      </c>
      <c r="X78" s="46">
        <v>244646.40000000221</v>
      </c>
      <c r="Y78" s="48">
        <v>227424.00000000198</v>
      </c>
      <c r="Z78" s="47">
        <v>472070.39999999135</v>
      </c>
      <c r="AA78" s="65">
        <f t="shared" ref="AA78:AC96" si="4">C78/X78*100</f>
        <v>3.2490974729241597</v>
      </c>
      <c r="AB78" s="65">
        <f t="shared" si="0"/>
        <v>13.786407766990155</v>
      </c>
      <c r="AC78" s="65">
        <f t="shared" si="0"/>
        <v>8.3255378858747875</v>
      </c>
      <c r="AD78" s="23"/>
      <c r="AE78" s="23"/>
      <c r="AF78" s="23"/>
      <c r="AG78" s="23"/>
      <c r="AH78" s="23"/>
      <c r="AI78" s="23"/>
      <c r="AJ78" s="23"/>
      <c r="AK78" s="23"/>
      <c r="AL78" s="23"/>
    </row>
    <row r="79" spans="1:38" ht="14.4" thickBot="1" x14ac:dyDescent="0.3">
      <c r="A79" s="60"/>
      <c r="B79" s="34" t="s">
        <v>15</v>
      </c>
      <c r="C79" s="35">
        <v>35769.599999999948</v>
      </c>
      <c r="D79" s="37">
        <v>69331.199999999895</v>
      </c>
      <c r="E79" s="36">
        <v>105100.80000000037</v>
      </c>
      <c r="F79" s="35">
        <v>32236.799999999959</v>
      </c>
      <c r="G79" s="37">
        <v>35327.999999999949</v>
      </c>
      <c r="H79" s="36">
        <v>67564.799999999872</v>
      </c>
      <c r="I79" s="35">
        <v>122323.20000000059</v>
      </c>
      <c r="J79" s="37">
        <v>94944.000000000233</v>
      </c>
      <c r="K79" s="36">
        <v>217267.20000000185</v>
      </c>
      <c r="L79" s="35">
        <v>121881.60000000059</v>
      </c>
      <c r="M79" s="37">
        <v>113049.60000000047</v>
      </c>
      <c r="N79" s="36">
        <v>234931.20000000208</v>
      </c>
      <c r="O79" s="35">
        <v>120998.4000000004</v>
      </c>
      <c r="P79" s="37">
        <v>120556.80000000042</v>
      </c>
      <c r="Q79" s="36">
        <v>241555.20000000182</v>
      </c>
      <c r="R79" s="35">
        <v>33561.599999999955</v>
      </c>
      <c r="S79" s="37">
        <v>52108.799999999894</v>
      </c>
      <c r="T79" s="36">
        <v>85670.400000000111</v>
      </c>
      <c r="U79" s="35">
        <v>47251.199999999932</v>
      </c>
      <c r="V79" s="37">
        <v>49459.19999999991</v>
      </c>
      <c r="W79" s="38">
        <v>96710.400000000154</v>
      </c>
      <c r="X79" s="50">
        <v>514022.39999998914</v>
      </c>
      <c r="Y79" s="52">
        <v>534777.5999999881</v>
      </c>
      <c r="Z79" s="51">
        <v>1048799.9999999611</v>
      </c>
      <c r="AA79" s="65">
        <f t="shared" si="4"/>
        <v>6.9587628865980742</v>
      </c>
      <c r="AB79" s="65">
        <f t="shared" si="0"/>
        <v>12.964492155243871</v>
      </c>
      <c r="AC79" s="65">
        <f t="shared" si="0"/>
        <v>10.021052631579353</v>
      </c>
      <c r="AD79" s="23"/>
      <c r="AE79" s="23"/>
      <c r="AF79" s="23"/>
      <c r="AG79" s="23"/>
      <c r="AH79" s="23"/>
      <c r="AI79" s="23"/>
      <c r="AJ79" s="23"/>
      <c r="AK79" s="23"/>
      <c r="AL79" s="23"/>
    </row>
    <row r="80" spans="1:38" x14ac:dyDescent="0.25">
      <c r="A80" s="55" t="s">
        <v>10</v>
      </c>
      <c r="B80" s="15" t="s">
        <v>16</v>
      </c>
      <c r="C80" s="16">
        <v>15458.399999999991</v>
      </c>
      <c r="D80" s="18">
        <v>66557.000000000146</v>
      </c>
      <c r="E80" s="17">
        <v>82015.399999999936</v>
      </c>
      <c r="F80" s="16">
        <v>60974.800000000141</v>
      </c>
      <c r="G80" s="18">
        <v>63121.800000000148</v>
      </c>
      <c r="H80" s="17">
        <v>124096.59999999937</v>
      </c>
      <c r="I80" s="16">
        <v>63980.600000000151</v>
      </c>
      <c r="J80" s="18">
        <v>43798.800000000083</v>
      </c>
      <c r="K80" s="17">
        <v>107779.39999999959</v>
      </c>
      <c r="L80" s="16">
        <v>69133.400000000111</v>
      </c>
      <c r="M80" s="18">
        <v>69992.200000000099</v>
      </c>
      <c r="N80" s="17">
        <v>139125.59999999916</v>
      </c>
      <c r="O80" s="16">
        <v>84162.39999999998</v>
      </c>
      <c r="P80" s="18">
        <v>76433.200000000055</v>
      </c>
      <c r="Q80" s="17">
        <v>160595.59999999899</v>
      </c>
      <c r="R80" s="16">
        <v>30487.400000000038</v>
      </c>
      <c r="S80" s="18">
        <v>31346.200000000041</v>
      </c>
      <c r="T80" s="17">
        <v>61833.600000000144</v>
      </c>
      <c r="U80" s="16">
        <v>23187.600000000009</v>
      </c>
      <c r="V80" s="18">
        <v>18464.199999999997</v>
      </c>
      <c r="W80" s="19">
        <v>41651.800000000068</v>
      </c>
      <c r="X80" s="42">
        <v>347384.60000000213</v>
      </c>
      <c r="Y80" s="44">
        <v>369713.40000000334</v>
      </c>
      <c r="Z80" s="43">
        <v>717098.00000002212</v>
      </c>
      <c r="AA80" s="65">
        <f t="shared" si="4"/>
        <v>4.4499381953028134</v>
      </c>
      <c r="AB80" s="65">
        <f t="shared" si="4"/>
        <v>18.002322880371537</v>
      </c>
      <c r="AC80" s="65">
        <f t="shared" si="4"/>
        <v>11.437125748502632</v>
      </c>
      <c r="AD80" s="23"/>
      <c r="AE80" s="23"/>
      <c r="AF80" s="23"/>
      <c r="AG80" s="23"/>
      <c r="AH80" s="23"/>
      <c r="AI80" s="23"/>
      <c r="AJ80" s="23"/>
      <c r="AK80" s="23"/>
      <c r="AL80" s="23"/>
    </row>
    <row r="81" spans="1:38" x14ac:dyDescent="0.25">
      <c r="A81" s="66"/>
      <c r="B81" s="25" t="s">
        <v>17</v>
      </c>
      <c r="C81" s="26">
        <v>9017.399999999996</v>
      </c>
      <c r="D81" s="28">
        <v>39934.20000000007</v>
      </c>
      <c r="E81" s="27">
        <v>48951.6000000001</v>
      </c>
      <c r="F81" s="26">
        <v>29199.200000000033</v>
      </c>
      <c r="G81" s="28">
        <v>34781.400000000052</v>
      </c>
      <c r="H81" s="27">
        <v>63980.600000000151</v>
      </c>
      <c r="I81" s="26">
        <v>30916.800000000039</v>
      </c>
      <c r="J81" s="28">
        <v>32205.000000000044</v>
      </c>
      <c r="K81" s="27">
        <v>63121.800000000148</v>
      </c>
      <c r="L81" s="26">
        <v>39504.800000000068</v>
      </c>
      <c r="M81" s="28">
        <v>33063.800000000047</v>
      </c>
      <c r="N81" s="27">
        <v>72568.600000000064</v>
      </c>
      <c r="O81" s="26">
        <v>35640.200000000041</v>
      </c>
      <c r="P81" s="28">
        <v>33063.800000000047</v>
      </c>
      <c r="Q81" s="27">
        <v>68704.000000000146</v>
      </c>
      <c r="R81" s="26">
        <v>9446.7999999999956</v>
      </c>
      <c r="S81" s="28">
        <v>8158.5999999999967</v>
      </c>
      <c r="T81" s="27">
        <v>17605.399999999994</v>
      </c>
      <c r="U81" s="26">
        <v>9446.7999999999956</v>
      </c>
      <c r="V81" s="28">
        <v>3005.8</v>
      </c>
      <c r="W81" s="29">
        <v>12452.599999999993</v>
      </c>
      <c r="X81" s="46">
        <v>163171.99999999884</v>
      </c>
      <c r="Y81" s="48">
        <v>184212.59999999855</v>
      </c>
      <c r="Z81" s="47">
        <v>347384.60000000213</v>
      </c>
      <c r="AA81" s="65">
        <f t="shared" si="4"/>
        <v>5.5263157894737214</v>
      </c>
      <c r="AB81" s="65">
        <f t="shared" si="4"/>
        <v>21.678321678321886</v>
      </c>
      <c r="AC81" s="65">
        <f t="shared" si="4"/>
        <v>14.091470951792278</v>
      </c>
      <c r="AD81" s="23"/>
      <c r="AE81" s="23"/>
      <c r="AF81" s="23"/>
      <c r="AG81" s="23"/>
      <c r="AH81" s="23"/>
      <c r="AI81" s="23"/>
      <c r="AJ81" s="23"/>
      <c r="AK81" s="23"/>
      <c r="AL81" s="23"/>
    </row>
    <row r="82" spans="1:38" ht="14.4" thickBot="1" x14ac:dyDescent="0.3">
      <c r="A82" s="60"/>
      <c r="B82" s="34" t="s">
        <v>15</v>
      </c>
      <c r="C82" s="35">
        <v>24475.800000000017</v>
      </c>
      <c r="D82" s="37">
        <v>106491.1999999996</v>
      </c>
      <c r="E82" s="36">
        <v>130966.99999999927</v>
      </c>
      <c r="F82" s="35">
        <v>90173.999999999825</v>
      </c>
      <c r="G82" s="37">
        <v>97903.199999999721</v>
      </c>
      <c r="H82" s="36">
        <v>188077.1999999985</v>
      </c>
      <c r="I82" s="35">
        <v>94897.399999999761</v>
      </c>
      <c r="J82" s="37">
        <v>76003.800000000017</v>
      </c>
      <c r="K82" s="36">
        <v>170901.19999999873</v>
      </c>
      <c r="L82" s="35">
        <v>108638.19999999958</v>
      </c>
      <c r="M82" s="37">
        <v>103055.99999999965</v>
      </c>
      <c r="N82" s="36">
        <v>211694.19999999818</v>
      </c>
      <c r="O82" s="35">
        <v>119802.59999999954</v>
      </c>
      <c r="P82" s="37">
        <v>109496.99999999962</v>
      </c>
      <c r="Q82" s="36">
        <v>229299.59999999811</v>
      </c>
      <c r="R82" s="35">
        <v>39934.20000000007</v>
      </c>
      <c r="S82" s="37">
        <v>39504.800000000068</v>
      </c>
      <c r="T82" s="36">
        <v>79438.999999999971</v>
      </c>
      <c r="U82" s="35">
        <v>32634.400000000041</v>
      </c>
      <c r="V82" s="37">
        <v>21470.000000000007</v>
      </c>
      <c r="W82" s="38">
        <v>54104.400000000111</v>
      </c>
      <c r="X82" s="50">
        <v>510556.60000001098</v>
      </c>
      <c r="Y82" s="52">
        <v>553926.00000001327</v>
      </c>
      <c r="Z82" s="51">
        <v>1064482.6000000366</v>
      </c>
      <c r="AA82" s="65">
        <f t="shared" si="4"/>
        <v>4.7939444911689497</v>
      </c>
      <c r="AB82" s="65">
        <f t="shared" si="4"/>
        <v>19.224806201549853</v>
      </c>
      <c r="AC82" s="65">
        <f t="shared" si="4"/>
        <v>12.303348124243154</v>
      </c>
      <c r="AD82" s="23"/>
      <c r="AE82" s="23"/>
      <c r="AF82" s="23"/>
      <c r="AG82" s="23"/>
      <c r="AH82" s="23"/>
      <c r="AI82" s="23"/>
      <c r="AJ82" s="23"/>
      <c r="AK82" s="23"/>
      <c r="AL82" s="23"/>
    </row>
    <row r="83" spans="1:38" x14ac:dyDescent="0.25">
      <c r="A83" s="55" t="s">
        <v>11</v>
      </c>
      <c r="B83" s="15" t="s">
        <v>16</v>
      </c>
      <c r="C83" s="16">
        <v>424.2</v>
      </c>
      <c r="D83" s="18">
        <v>2545.1999999999998</v>
      </c>
      <c r="E83" s="17">
        <v>2969.3999999999996</v>
      </c>
      <c r="F83" s="16">
        <v>1272.5999999999999</v>
      </c>
      <c r="G83" s="18">
        <v>3393.5999999999995</v>
      </c>
      <c r="H83" s="17">
        <v>4666.1999999999989</v>
      </c>
      <c r="I83" s="16">
        <v>7635.5999999999976</v>
      </c>
      <c r="J83" s="18">
        <v>2969.3999999999996</v>
      </c>
      <c r="K83" s="17">
        <v>10605.000000000002</v>
      </c>
      <c r="L83" s="16">
        <v>19513.200000000015</v>
      </c>
      <c r="M83" s="18">
        <v>19089.000000000015</v>
      </c>
      <c r="N83" s="17">
        <v>38602.199999999997</v>
      </c>
      <c r="O83" s="16">
        <v>22906.800000000017</v>
      </c>
      <c r="P83" s="18">
        <v>25027.800000000021</v>
      </c>
      <c r="Q83" s="17">
        <v>47934.599999999955</v>
      </c>
      <c r="R83" s="16">
        <v>10180.800000000001</v>
      </c>
      <c r="S83" s="18">
        <v>11877.600000000004</v>
      </c>
      <c r="T83" s="17">
        <v>22058.40000000002</v>
      </c>
      <c r="U83" s="16">
        <v>16968.000000000011</v>
      </c>
      <c r="V83" s="18">
        <v>20785.800000000014</v>
      </c>
      <c r="W83" s="19">
        <v>37753.800000000025</v>
      </c>
      <c r="X83" s="42">
        <v>78901.199999999721</v>
      </c>
      <c r="Y83" s="44">
        <v>85688.399999999674</v>
      </c>
      <c r="Z83" s="43">
        <v>164589.6000000003</v>
      </c>
      <c r="AA83" s="65">
        <f t="shared" si="4"/>
        <v>0.53763440860215239</v>
      </c>
      <c r="AB83" s="65">
        <f t="shared" si="4"/>
        <v>2.9702970297029814</v>
      </c>
      <c r="AC83" s="65">
        <f t="shared" si="4"/>
        <v>1.8041237113402024</v>
      </c>
      <c r="AD83" s="23"/>
      <c r="AE83" s="23"/>
      <c r="AF83" s="23"/>
      <c r="AG83" s="23"/>
      <c r="AH83" s="23"/>
      <c r="AI83" s="23"/>
      <c r="AJ83" s="23"/>
      <c r="AK83" s="23"/>
      <c r="AL83" s="23"/>
    </row>
    <row r="84" spans="1:38" x14ac:dyDescent="0.25">
      <c r="A84" s="66"/>
      <c r="B84" s="25" t="s">
        <v>17</v>
      </c>
      <c r="C84" s="26">
        <v>12301.800000000005</v>
      </c>
      <c r="D84" s="28">
        <v>29694.000000000033</v>
      </c>
      <c r="E84" s="27">
        <v>41995.799999999974</v>
      </c>
      <c r="F84" s="26">
        <v>15695.400000000011</v>
      </c>
      <c r="G84" s="28">
        <v>18240.600000000013</v>
      </c>
      <c r="H84" s="27">
        <v>33936.000000000029</v>
      </c>
      <c r="I84" s="26">
        <v>75931.799999999741</v>
      </c>
      <c r="J84" s="28">
        <v>54721.799999999886</v>
      </c>
      <c r="K84" s="27">
        <v>130653.59999999937</v>
      </c>
      <c r="L84" s="26">
        <v>90354.599999999642</v>
      </c>
      <c r="M84" s="28">
        <v>79749.599999999715</v>
      </c>
      <c r="N84" s="27">
        <v>170104.20000000045</v>
      </c>
      <c r="O84" s="26">
        <v>81446.39999999979</v>
      </c>
      <c r="P84" s="28">
        <v>78476.999999999811</v>
      </c>
      <c r="Q84" s="27">
        <v>159923.39999999953</v>
      </c>
      <c r="R84" s="26">
        <v>33511.800000000032</v>
      </c>
      <c r="S84" s="28">
        <v>31390.800000000036</v>
      </c>
      <c r="T84" s="27">
        <v>64902.599999999817</v>
      </c>
      <c r="U84" s="26">
        <v>31815.000000000036</v>
      </c>
      <c r="V84" s="28">
        <v>31390.800000000032</v>
      </c>
      <c r="W84" s="29">
        <v>63205.799999999843</v>
      </c>
      <c r="X84" s="46">
        <v>341056.80000000511</v>
      </c>
      <c r="Y84" s="48">
        <v>323664.60000000463</v>
      </c>
      <c r="Z84" s="47">
        <v>664721.39999999467</v>
      </c>
      <c r="AA84" s="65">
        <f t="shared" si="4"/>
        <v>3.606965174129301</v>
      </c>
      <c r="AB84" s="65">
        <f t="shared" si="4"/>
        <v>9.1743119266053839</v>
      </c>
      <c r="AC84" s="65">
        <f t="shared" si="4"/>
        <v>6.3178047223995364</v>
      </c>
      <c r="AD84" s="23"/>
      <c r="AE84" s="23"/>
      <c r="AF84" s="23"/>
      <c r="AG84" s="23"/>
      <c r="AH84" s="23"/>
      <c r="AI84" s="23"/>
      <c r="AJ84" s="23"/>
      <c r="AK84" s="23"/>
      <c r="AL84" s="23"/>
    </row>
    <row r="85" spans="1:38" ht="14.4" thickBot="1" x14ac:dyDescent="0.3">
      <c r="A85" s="60"/>
      <c r="B85" s="34" t="s">
        <v>15</v>
      </c>
      <c r="C85" s="35">
        <v>12726.000000000005</v>
      </c>
      <c r="D85" s="37">
        <v>32239.200000000037</v>
      </c>
      <c r="E85" s="36">
        <v>44965.199999999953</v>
      </c>
      <c r="F85" s="35">
        <v>16968.000000000011</v>
      </c>
      <c r="G85" s="37">
        <v>21634.200000000019</v>
      </c>
      <c r="H85" s="36">
        <v>38602.199999999997</v>
      </c>
      <c r="I85" s="35">
        <v>83567.399999999689</v>
      </c>
      <c r="J85" s="37">
        <v>57691.199999999866</v>
      </c>
      <c r="K85" s="36">
        <v>141258.59999999966</v>
      </c>
      <c r="L85" s="35">
        <v>109867.79999999951</v>
      </c>
      <c r="M85" s="37">
        <v>98838.599999999584</v>
      </c>
      <c r="N85" s="36">
        <v>208706.40000000151</v>
      </c>
      <c r="O85" s="35">
        <v>104353.19999999965</v>
      </c>
      <c r="P85" s="37">
        <v>103504.79999999965</v>
      </c>
      <c r="Q85" s="36">
        <v>207858.00000000076</v>
      </c>
      <c r="R85" s="35">
        <v>43692.599999999962</v>
      </c>
      <c r="S85" s="37">
        <v>43268.399999999965</v>
      </c>
      <c r="T85" s="36">
        <v>86960.999999999665</v>
      </c>
      <c r="U85" s="35">
        <v>48782.999999999942</v>
      </c>
      <c r="V85" s="37">
        <v>52176.599999999919</v>
      </c>
      <c r="W85" s="38">
        <v>100959.5999999996</v>
      </c>
      <c r="X85" s="50">
        <v>419958.00000000728</v>
      </c>
      <c r="Y85" s="52">
        <v>409353.00000000698</v>
      </c>
      <c r="Z85" s="51">
        <v>829310.9999999766</v>
      </c>
      <c r="AA85" s="65">
        <f t="shared" si="4"/>
        <v>3.0303030303029792</v>
      </c>
      <c r="AB85" s="65">
        <f t="shared" si="4"/>
        <v>7.8756476683936567</v>
      </c>
      <c r="AC85" s="65">
        <f t="shared" si="4"/>
        <v>5.4219948849106334</v>
      </c>
      <c r="AD85" s="23"/>
      <c r="AE85" s="23"/>
      <c r="AF85" s="23"/>
      <c r="AG85" s="23"/>
      <c r="AH85" s="23"/>
      <c r="AI85" s="23"/>
      <c r="AJ85" s="23"/>
      <c r="AK85" s="23"/>
      <c r="AL85" s="23"/>
    </row>
    <row r="86" spans="1:38" x14ac:dyDescent="0.25">
      <c r="A86" s="55" t="s">
        <v>12</v>
      </c>
      <c r="B86" s="15" t="s">
        <v>16</v>
      </c>
      <c r="C86" s="16">
        <v>4860</v>
      </c>
      <c r="D86" s="18">
        <v>16038</v>
      </c>
      <c r="E86" s="17">
        <v>20898</v>
      </c>
      <c r="F86" s="16">
        <v>14580</v>
      </c>
      <c r="G86" s="18">
        <v>11178</v>
      </c>
      <c r="H86" s="17">
        <v>25758</v>
      </c>
      <c r="I86" s="16">
        <v>41796</v>
      </c>
      <c r="J86" s="18">
        <v>38880</v>
      </c>
      <c r="K86" s="17">
        <v>80676</v>
      </c>
      <c r="L86" s="16">
        <v>34506</v>
      </c>
      <c r="M86" s="18">
        <v>43740</v>
      </c>
      <c r="N86" s="17">
        <v>78246</v>
      </c>
      <c r="O86" s="16">
        <v>30132</v>
      </c>
      <c r="P86" s="18">
        <v>44712</v>
      </c>
      <c r="Q86" s="17">
        <v>74844</v>
      </c>
      <c r="R86" s="16">
        <v>17010</v>
      </c>
      <c r="S86" s="18">
        <v>34506</v>
      </c>
      <c r="T86" s="17">
        <v>51516</v>
      </c>
      <c r="U86" s="16">
        <v>23814</v>
      </c>
      <c r="V86" s="18">
        <v>28188</v>
      </c>
      <c r="W86" s="19">
        <v>52002</v>
      </c>
      <c r="X86" s="42">
        <v>166698</v>
      </c>
      <c r="Y86" s="44">
        <v>217242</v>
      </c>
      <c r="Z86" s="43">
        <v>383940</v>
      </c>
      <c r="AA86" s="65">
        <f t="shared" si="4"/>
        <v>2.9154518950437316</v>
      </c>
      <c r="AB86" s="65">
        <f t="shared" si="4"/>
        <v>7.3825503355704702</v>
      </c>
      <c r="AC86" s="65">
        <f t="shared" si="4"/>
        <v>5.443037974683544</v>
      </c>
      <c r="AD86" s="23"/>
      <c r="AE86" s="23"/>
      <c r="AF86" s="23"/>
      <c r="AG86" s="23"/>
      <c r="AH86" s="23"/>
      <c r="AI86" s="23"/>
      <c r="AJ86" s="23"/>
      <c r="AK86" s="23"/>
      <c r="AL86" s="23"/>
    </row>
    <row r="87" spans="1:38" x14ac:dyDescent="0.25">
      <c r="A87" s="66"/>
      <c r="B87" s="25" t="s">
        <v>17</v>
      </c>
      <c r="C87" s="26">
        <v>486</v>
      </c>
      <c r="D87" s="28">
        <v>3402</v>
      </c>
      <c r="E87" s="27">
        <v>3888</v>
      </c>
      <c r="F87" s="26">
        <v>0</v>
      </c>
      <c r="G87" s="28">
        <v>2916</v>
      </c>
      <c r="H87" s="27">
        <v>2916</v>
      </c>
      <c r="I87" s="26">
        <v>16524</v>
      </c>
      <c r="J87" s="28">
        <v>22356</v>
      </c>
      <c r="K87" s="27">
        <v>38880</v>
      </c>
      <c r="L87" s="26">
        <v>23328</v>
      </c>
      <c r="M87" s="28">
        <v>20898</v>
      </c>
      <c r="N87" s="27">
        <v>44226</v>
      </c>
      <c r="O87" s="26">
        <v>20898</v>
      </c>
      <c r="P87" s="28">
        <v>20898</v>
      </c>
      <c r="Q87" s="27">
        <v>41796</v>
      </c>
      <c r="R87" s="26">
        <v>5832</v>
      </c>
      <c r="S87" s="28">
        <v>15066</v>
      </c>
      <c r="T87" s="27">
        <v>20898</v>
      </c>
      <c r="U87" s="26">
        <v>9720</v>
      </c>
      <c r="V87" s="28">
        <v>8748</v>
      </c>
      <c r="W87" s="29">
        <v>18468</v>
      </c>
      <c r="X87" s="46">
        <v>76788</v>
      </c>
      <c r="Y87" s="48">
        <v>94284</v>
      </c>
      <c r="Z87" s="47">
        <v>171072</v>
      </c>
      <c r="AA87" s="65">
        <f t="shared" si="4"/>
        <v>0.63291139240506333</v>
      </c>
      <c r="AB87" s="65">
        <f t="shared" si="4"/>
        <v>3.608247422680412</v>
      </c>
      <c r="AC87" s="65">
        <f t="shared" si="4"/>
        <v>2.2727272727272729</v>
      </c>
      <c r="AD87" s="23"/>
      <c r="AE87" s="23"/>
      <c r="AF87" s="23"/>
      <c r="AG87" s="23"/>
      <c r="AH87" s="23"/>
      <c r="AI87" s="23"/>
      <c r="AJ87" s="23"/>
      <c r="AK87" s="23"/>
      <c r="AL87" s="23"/>
    </row>
    <row r="88" spans="1:38" ht="14.4" thickBot="1" x14ac:dyDescent="0.3">
      <c r="A88" s="60"/>
      <c r="B88" s="34" t="s">
        <v>15</v>
      </c>
      <c r="C88" s="35">
        <v>5346</v>
      </c>
      <c r="D88" s="37">
        <v>19440</v>
      </c>
      <c r="E88" s="36">
        <v>24786</v>
      </c>
      <c r="F88" s="35">
        <v>14580</v>
      </c>
      <c r="G88" s="37">
        <v>14094</v>
      </c>
      <c r="H88" s="36">
        <v>28674</v>
      </c>
      <c r="I88" s="35">
        <v>58320</v>
      </c>
      <c r="J88" s="37">
        <v>61236</v>
      </c>
      <c r="K88" s="36">
        <v>119556</v>
      </c>
      <c r="L88" s="35">
        <v>57834</v>
      </c>
      <c r="M88" s="37">
        <v>64638</v>
      </c>
      <c r="N88" s="36">
        <v>122472</v>
      </c>
      <c r="O88" s="35">
        <v>51030</v>
      </c>
      <c r="P88" s="37">
        <v>65610</v>
      </c>
      <c r="Q88" s="36">
        <v>116640</v>
      </c>
      <c r="R88" s="35">
        <v>22842</v>
      </c>
      <c r="S88" s="37">
        <v>49572</v>
      </c>
      <c r="T88" s="36">
        <v>72414</v>
      </c>
      <c r="U88" s="35">
        <v>33534</v>
      </c>
      <c r="V88" s="37">
        <v>36936</v>
      </c>
      <c r="W88" s="38">
        <v>70470</v>
      </c>
      <c r="X88" s="50">
        <v>243486</v>
      </c>
      <c r="Y88" s="52">
        <v>311526</v>
      </c>
      <c r="Z88" s="51">
        <v>555012</v>
      </c>
      <c r="AA88" s="65">
        <f t="shared" si="4"/>
        <v>2.19560878243513</v>
      </c>
      <c r="AB88" s="65">
        <f t="shared" si="4"/>
        <v>6.2402496099843994</v>
      </c>
      <c r="AC88" s="65">
        <f t="shared" si="4"/>
        <v>4.4658493870402802</v>
      </c>
      <c r="AD88" s="23"/>
      <c r="AE88" s="23"/>
      <c r="AF88" s="23"/>
      <c r="AG88" s="23"/>
      <c r="AH88" s="23"/>
      <c r="AI88" s="23"/>
      <c r="AJ88" s="23"/>
      <c r="AK88" s="23"/>
      <c r="AL88" s="23"/>
    </row>
    <row r="89" spans="1:38" x14ac:dyDescent="0.25">
      <c r="A89" s="55" t="s">
        <v>13</v>
      </c>
      <c r="B89" s="15" t="s">
        <v>16</v>
      </c>
      <c r="C89" s="16">
        <v>487.5</v>
      </c>
      <c r="D89" s="18">
        <v>5362.5</v>
      </c>
      <c r="E89" s="17">
        <v>5850</v>
      </c>
      <c r="F89" s="16">
        <v>4387.5</v>
      </c>
      <c r="G89" s="18">
        <v>5362.5</v>
      </c>
      <c r="H89" s="17">
        <v>9750</v>
      </c>
      <c r="I89" s="16">
        <v>14625</v>
      </c>
      <c r="J89" s="18">
        <v>13650</v>
      </c>
      <c r="K89" s="17">
        <v>28275</v>
      </c>
      <c r="L89" s="16">
        <v>12675</v>
      </c>
      <c r="M89" s="18">
        <v>11700</v>
      </c>
      <c r="N89" s="17">
        <v>24375</v>
      </c>
      <c r="O89" s="16">
        <v>11700</v>
      </c>
      <c r="P89" s="18">
        <v>14137.5</v>
      </c>
      <c r="Q89" s="17">
        <v>25837.5</v>
      </c>
      <c r="R89" s="16">
        <v>3900</v>
      </c>
      <c r="S89" s="18">
        <v>3412.5</v>
      </c>
      <c r="T89" s="17">
        <v>7312.5</v>
      </c>
      <c r="U89" s="16">
        <v>4387.5</v>
      </c>
      <c r="V89" s="18">
        <v>2925</v>
      </c>
      <c r="W89" s="19">
        <v>7312.5</v>
      </c>
      <c r="X89" s="42">
        <v>52162.5</v>
      </c>
      <c r="Y89" s="44">
        <v>56550</v>
      </c>
      <c r="Z89" s="43">
        <v>108712.5</v>
      </c>
      <c r="AA89" s="65">
        <f t="shared" si="4"/>
        <v>0.93457943925233633</v>
      </c>
      <c r="AB89" s="65">
        <f t="shared" si="4"/>
        <v>9.4827586206896548</v>
      </c>
      <c r="AC89" s="65">
        <f t="shared" si="4"/>
        <v>5.3811659192825116</v>
      </c>
      <c r="AD89" s="23"/>
      <c r="AE89" s="23"/>
      <c r="AF89" s="23"/>
      <c r="AG89" s="23"/>
      <c r="AH89" s="23"/>
      <c r="AI89" s="23"/>
      <c r="AJ89" s="23"/>
      <c r="AK89" s="23"/>
      <c r="AL89" s="23"/>
    </row>
    <row r="90" spans="1:38" x14ac:dyDescent="0.25">
      <c r="A90" s="66"/>
      <c r="B90" s="25" t="s">
        <v>17</v>
      </c>
      <c r="C90" s="26">
        <v>4875</v>
      </c>
      <c r="D90" s="28">
        <v>18525</v>
      </c>
      <c r="E90" s="27">
        <v>23400</v>
      </c>
      <c r="F90" s="26">
        <v>14137.5</v>
      </c>
      <c r="G90" s="28">
        <v>14137.5</v>
      </c>
      <c r="H90" s="27">
        <v>28275</v>
      </c>
      <c r="I90" s="26">
        <v>44362.5</v>
      </c>
      <c r="J90" s="28">
        <v>40950</v>
      </c>
      <c r="K90" s="27">
        <v>85312.5</v>
      </c>
      <c r="L90" s="26">
        <v>24375</v>
      </c>
      <c r="M90" s="28">
        <v>23400</v>
      </c>
      <c r="N90" s="27">
        <v>47775</v>
      </c>
      <c r="O90" s="26">
        <v>22425</v>
      </c>
      <c r="P90" s="28">
        <v>31200</v>
      </c>
      <c r="Q90" s="27">
        <v>53625</v>
      </c>
      <c r="R90" s="26">
        <v>10725</v>
      </c>
      <c r="S90" s="28">
        <v>11212.5</v>
      </c>
      <c r="T90" s="27">
        <v>21937.5</v>
      </c>
      <c r="U90" s="26">
        <v>5850</v>
      </c>
      <c r="V90" s="28">
        <v>5850</v>
      </c>
      <c r="W90" s="29">
        <v>11700</v>
      </c>
      <c r="X90" s="46">
        <v>126750</v>
      </c>
      <c r="Y90" s="48">
        <v>145275</v>
      </c>
      <c r="Z90" s="47">
        <v>272025</v>
      </c>
      <c r="AA90" s="65">
        <f t="shared" si="4"/>
        <v>3.8461538461538463</v>
      </c>
      <c r="AB90" s="65">
        <f t="shared" si="4"/>
        <v>12.751677852348994</v>
      </c>
      <c r="AC90" s="65">
        <f t="shared" si="4"/>
        <v>8.6021505376344098</v>
      </c>
      <c r="AD90" s="23"/>
      <c r="AE90" s="23"/>
      <c r="AF90" s="23"/>
      <c r="AG90" s="23"/>
      <c r="AH90" s="23"/>
      <c r="AI90" s="23"/>
      <c r="AJ90" s="23"/>
      <c r="AK90" s="23"/>
      <c r="AL90" s="23"/>
    </row>
    <row r="91" spans="1:38" ht="14.4" thickBot="1" x14ac:dyDescent="0.3">
      <c r="A91" s="60"/>
      <c r="B91" s="34" t="s">
        <v>15</v>
      </c>
      <c r="C91" s="35">
        <v>5362.5</v>
      </c>
      <c r="D91" s="37">
        <v>23887.5</v>
      </c>
      <c r="E91" s="36">
        <v>29250</v>
      </c>
      <c r="F91" s="35">
        <v>18525</v>
      </c>
      <c r="G91" s="37">
        <v>19500</v>
      </c>
      <c r="H91" s="36">
        <v>38025</v>
      </c>
      <c r="I91" s="35">
        <v>58987.5</v>
      </c>
      <c r="J91" s="37">
        <v>54600</v>
      </c>
      <c r="K91" s="36">
        <v>113587.5</v>
      </c>
      <c r="L91" s="35">
        <v>37050</v>
      </c>
      <c r="M91" s="37">
        <v>35100</v>
      </c>
      <c r="N91" s="36">
        <v>72150</v>
      </c>
      <c r="O91" s="35">
        <v>34125</v>
      </c>
      <c r="P91" s="37">
        <v>45337.5</v>
      </c>
      <c r="Q91" s="36">
        <v>79462.5</v>
      </c>
      <c r="R91" s="35">
        <v>14625</v>
      </c>
      <c r="S91" s="37">
        <v>14625</v>
      </c>
      <c r="T91" s="36">
        <v>29250</v>
      </c>
      <c r="U91" s="35">
        <v>10237.5</v>
      </c>
      <c r="V91" s="37">
        <v>8775</v>
      </c>
      <c r="W91" s="38">
        <v>19012.5</v>
      </c>
      <c r="X91" s="50">
        <v>178912.5</v>
      </c>
      <c r="Y91" s="52">
        <v>201825</v>
      </c>
      <c r="Z91" s="51">
        <v>380737.5</v>
      </c>
      <c r="AA91" s="65">
        <f t="shared" si="4"/>
        <v>2.9972752043596729</v>
      </c>
      <c r="AB91" s="65">
        <f t="shared" si="4"/>
        <v>11.835748792270531</v>
      </c>
      <c r="AC91" s="65">
        <f t="shared" si="4"/>
        <v>7.6824583866837379</v>
      </c>
      <c r="AD91" s="23"/>
      <c r="AE91" s="23"/>
      <c r="AF91" s="23"/>
      <c r="AG91" s="23"/>
      <c r="AH91" s="23"/>
      <c r="AI91" s="23"/>
      <c r="AJ91" s="23"/>
      <c r="AK91" s="23"/>
      <c r="AL91" s="23"/>
    </row>
    <row r="92" spans="1:38" x14ac:dyDescent="0.25">
      <c r="A92" s="55" t="s">
        <v>14</v>
      </c>
      <c r="B92" s="15" t="s">
        <v>17</v>
      </c>
      <c r="C92" s="16">
        <v>1042.3</v>
      </c>
      <c r="D92" s="18">
        <v>3275.8000000000011</v>
      </c>
      <c r="E92" s="17">
        <v>4318.1000000000013</v>
      </c>
      <c r="F92" s="16">
        <v>2680.2000000000007</v>
      </c>
      <c r="G92" s="18">
        <v>2531.3000000000006</v>
      </c>
      <c r="H92" s="17">
        <v>5211.4999999999991</v>
      </c>
      <c r="I92" s="16">
        <v>8636.1999999999916</v>
      </c>
      <c r="J92" s="18">
        <v>10422.999999999987</v>
      </c>
      <c r="K92" s="17">
        <v>19059.199999999997</v>
      </c>
      <c r="L92" s="16">
        <v>5211.4999999999991</v>
      </c>
      <c r="M92" s="18">
        <v>4764.8</v>
      </c>
      <c r="N92" s="17">
        <v>9976.2999999999884</v>
      </c>
      <c r="O92" s="16">
        <v>5360.4</v>
      </c>
      <c r="P92" s="18">
        <v>6104.8999999999969</v>
      </c>
      <c r="Q92" s="17">
        <v>11465.299999999987</v>
      </c>
      <c r="R92" s="16">
        <v>1637.9000000000003</v>
      </c>
      <c r="S92" s="18">
        <v>297.8</v>
      </c>
      <c r="T92" s="17">
        <v>1935.7000000000005</v>
      </c>
      <c r="U92" s="16">
        <v>893.4</v>
      </c>
      <c r="V92" s="18">
        <v>1637.9000000000003</v>
      </c>
      <c r="W92" s="19">
        <v>2531.3000000000006</v>
      </c>
      <c r="X92" s="42">
        <v>25461.90000000006</v>
      </c>
      <c r="Y92" s="44">
        <v>29035.500000000095</v>
      </c>
      <c r="Z92" s="43">
        <v>54497.400000000343</v>
      </c>
      <c r="AA92" s="65">
        <f t="shared" si="4"/>
        <v>4.0935672514619785</v>
      </c>
      <c r="AB92" s="65">
        <f t="shared" si="4"/>
        <v>11.282051282051249</v>
      </c>
      <c r="AC92" s="65">
        <f t="shared" si="4"/>
        <v>7.9234972677595144</v>
      </c>
      <c r="AD92" s="23"/>
      <c r="AE92" s="23"/>
      <c r="AF92" s="23"/>
      <c r="AG92" s="23"/>
      <c r="AH92" s="23"/>
      <c r="AI92" s="23"/>
      <c r="AJ92" s="23"/>
      <c r="AK92" s="23"/>
      <c r="AL92" s="23"/>
    </row>
    <row r="93" spans="1:38" ht="14.4" thickBot="1" x14ac:dyDescent="0.3">
      <c r="A93" s="60"/>
      <c r="B93" s="34" t="s">
        <v>15</v>
      </c>
      <c r="C93" s="35">
        <v>1042.3</v>
      </c>
      <c r="D93" s="37">
        <v>3275.8000000000011</v>
      </c>
      <c r="E93" s="36">
        <v>4318.1000000000013</v>
      </c>
      <c r="F93" s="35">
        <v>2680.2000000000007</v>
      </c>
      <c r="G93" s="37">
        <v>2531.3000000000006</v>
      </c>
      <c r="H93" s="36">
        <v>5211.4999999999991</v>
      </c>
      <c r="I93" s="35">
        <v>8636.1999999999916</v>
      </c>
      <c r="J93" s="37">
        <v>10422.999999999987</v>
      </c>
      <c r="K93" s="36">
        <v>19059.199999999997</v>
      </c>
      <c r="L93" s="35">
        <v>5211.4999999999991</v>
      </c>
      <c r="M93" s="37">
        <v>4764.8</v>
      </c>
      <c r="N93" s="36">
        <v>9976.2999999999884</v>
      </c>
      <c r="O93" s="35">
        <v>5360.4</v>
      </c>
      <c r="P93" s="37">
        <v>6104.8999999999969</v>
      </c>
      <c r="Q93" s="36">
        <v>11465.299999999987</v>
      </c>
      <c r="R93" s="35">
        <v>1637.9000000000003</v>
      </c>
      <c r="S93" s="37">
        <v>297.8</v>
      </c>
      <c r="T93" s="36">
        <v>1935.7000000000005</v>
      </c>
      <c r="U93" s="35">
        <v>893.4</v>
      </c>
      <c r="V93" s="37">
        <v>1637.9000000000003</v>
      </c>
      <c r="W93" s="38">
        <v>2531.3000000000006</v>
      </c>
      <c r="X93" s="50">
        <v>25461.90000000006</v>
      </c>
      <c r="Y93" s="52">
        <v>29035.500000000095</v>
      </c>
      <c r="Z93" s="51">
        <v>54497.400000000343</v>
      </c>
      <c r="AA93" s="65">
        <f t="shared" si="4"/>
        <v>4.0935672514619785</v>
      </c>
      <c r="AB93" s="65">
        <f t="shared" si="4"/>
        <v>11.282051282051249</v>
      </c>
      <c r="AC93" s="65">
        <f t="shared" si="4"/>
        <v>7.9234972677595144</v>
      </c>
      <c r="AD93" s="23"/>
      <c r="AE93" s="23"/>
      <c r="AF93" s="23"/>
      <c r="AG93" s="23"/>
      <c r="AH93" s="23"/>
      <c r="AI93" s="23"/>
      <c r="AJ93" s="23"/>
      <c r="AK93" s="23"/>
      <c r="AL93" s="23"/>
    </row>
    <row r="94" spans="1:38" x14ac:dyDescent="0.25">
      <c r="A94" s="55" t="s">
        <v>15</v>
      </c>
      <c r="B94" s="67" t="s">
        <v>16</v>
      </c>
      <c r="C94" s="68">
        <v>112276.30000000003</v>
      </c>
      <c r="D94" s="69">
        <v>273525.69999999925</v>
      </c>
      <c r="E94" s="70">
        <v>385802.00000000501</v>
      </c>
      <c r="F94" s="68">
        <v>262152.09999999986</v>
      </c>
      <c r="G94" s="69">
        <v>318250.30000000395</v>
      </c>
      <c r="H94" s="70">
        <v>580402.4000000091</v>
      </c>
      <c r="I94" s="68">
        <v>830565.79999999318</v>
      </c>
      <c r="J94" s="69">
        <v>822345.39999999024</v>
      </c>
      <c r="K94" s="70">
        <v>1652911.1999999124</v>
      </c>
      <c r="L94" s="68">
        <v>762020.79999999492</v>
      </c>
      <c r="M94" s="69">
        <v>805768.19999999099</v>
      </c>
      <c r="N94" s="70">
        <v>1567788.9999999416</v>
      </c>
      <c r="O94" s="68">
        <v>714249.60000000393</v>
      </c>
      <c r="P94" s="69">
        <v>793705.70000000077</v>
      </c>
      <c r="Q94" s="70">
        <v>1507955.2999999353</v>
      </c>
      <c r="R94" s="68">
        <v>235259.60000000038</v>
      </c>
      <c r="S94" s="69">
        <v>287838.50000000105</v>
      </c>
      <c r="T94" s="70">
        <v>523098.10000000708</v>
      </c>
      <c r="U94" s="68">
        <v>342007.90000000258</v>
      </c>
      <c r="V94" s="69">
        <v>330774.80000000226</v>
      </c>
      <c r="W94" s="71">
        <v>672782.69999999262</v>
      </c>
      <c r="X94" s="68">
        <v>3258532.1000000867</v>
      </c>
      <c r="Y94" s="69">
        <v>3632208.6000001873</v>
      </c>
      <c r="Z94" s="70">
        <v>6890740.7000011718</v>
      </c>
      <c r="AA94" s="65">
        <f t="shared" si="4"/>
        <v>3.4456097578414848</v>
      </c>
      <c r="AB94" s="65">
        <f t="shared" si="4"/>
        <v>7.5305614330626591</v>
      </c>
      <c r="AC94" s="65">
        <f t="shared" si="4"/>
        <v>5.5988465797289315</v>
      </c>
      <c r="AD94" s="23"/>
      <c r="AE94" s="23"/>
      <c r="AF94" s="23"/>
      <c r="AG94" s="23"/>
      <c r="AH94" s="23"/>
      <c r="AI94" s="23"/>
      <c r="AJ94" s="23"/>
      <c r="AK94" s="23"/>
      <c r="AL94" s="23"/>
    </row>
    <row r="95" spans="1:38" x14ac:dyDescent="0.25">
      <c r="A95" s="66"/>
      <c r="B95" s="25" t="s">
        <v>17</v>
      </c>
      <c r="C95" s="46">
        <v>66396.699999999924</v>
      </c>
      <c r="D95" s="48">
        <v>217406.40000000034</v>
      </c>
      <c r="E95" s="47">
        <v>283803.10000000102</v>
      </c>
      <c r="F95" s="46">
        <v>154038.89999999964</v>
      </c>
      <c r="G95" s="48">
        <v>171490.79999999978</v>
      </c>
      <c r="H95" s="47">
        <v>325529.70000000129</v>
      </c>
      <c r="I95" s="46">
        <v>557134.30000000249</v>
      </c>
      <c r="J95" s="48">
        <v>506487.60000000411</v>
      </c>
      <c r="K95" s="47">
        <v>1063621.8999999776</v>
      </c>
      <c r="L95" s="46">
        <v>517223.70000000246</v>
      </c>
      <c r="M95" s="48">
        <v>489224.00000000215</v>
      </c>
      <c r="N95" s="47">
        <v>1006447.6999999897</v>
      </c>
      <c r="O95" s="46">
        <v>431224.40000000404</v>
      </c>
      <c r="P95" s="48">
        <v>444039.90000000485</v>
      </c>
      <c r="Q95" s="47">
        <v>875264.29999998945</v>
      </c>
      <c r="R95" s="46">
        <v>151515.09999999983</v>
      </c>
      <c r="S95" s="48">
        <v>153039.89999999994</v>
      </c>
      <c r="T95" s="47">
        <v>304555.00000000186</v>
      </c>
      <c r="U95" s="46">
        <v>134567.3999999997</v>
      </c>
      <c r="V95" s="48">
        <v>117214.09999999992</v>
      </c>
      <c r="W95" s="49">
        <v>251781.50000000096</v>
      </c>
      <c r="X95" s="46">
        <v>2012100.4999999525</v>
      </c>
      <c r="Y95" s="48">
        <v>2098902.6999999415</v>
      </c>
      <c r="Z95" s="47">
        <v>4111003.2000001245</v>
      </c>
      <c r="AA95" s="65">
        <f t="shared" si="4"/>
        <v>3.2998699617639127</v>
      </c>
      <c r="AB95" s="65">
        <f t="shared" si="4"/>
        <v>10.358098067147486</v>
      </c>
      <c r="AC95" s="65">
        <f t="shared" si="4"/>
        <v>6.9034998561906358</v>
      </c>
      <c r="AD95" s="23"/>
      <c r="AE95" s="23"/>
      <c r="AF95" s="23"/>
      <c r="AG95" s="23"/>
      <c r="AH95" s="23"/>
      <c r="AI95" s="23"/>
      <c r="AJ95" s="23"/>
      <c r="AK95" s="23"/>
      <c r="AL95" s="23"/>
    </row>
    <row r="96" spans="1:38" ht="14.4" thickBot="1" x14ac:dyDescent="0.3">
      <c r="A96" s="60"/>
      <c r="B96" s="34" t="s">
        <v>15</v>
      </c>
      <c r="C96" s="50">
        <v>178673.00000000012</v>
      </c>
      <c r="D96" s="52">
        <v>490932.10000000533</v>
      </c>
      <c r="E96" s="51">
        <v>669605.10000000033</v>
      </c>
      <c r="F96" s="50">
        <v>416191.00000000716</v>
      </c>
      <c r="G96" s="52">
        <v>489741.10000000807</v>
      </c>
      <c r="H96" s="51">
        <v>905932.10000001057</v>
      </c>
      <c r="I96" s="50">
        <v>1387700.0999999458</v>
      </c>
      <c r="J96" s="52">
        <v>1328832.9999999432</v>
      </c>
      <c r="K96" s="51">
        <v>2716533.0999999023</v>
      </c>
      <c r="L96" s="50">
        <v>1279244.4999999686</v>
      </c>
      <c r="M96" s="52">
        <v>1294992.1999999513</v>
      </c>
      <c r="N96" s="51">
        <v>2574236.6999999406</v>
      </c>
      <c r="O96" s="50">
        <v>1145473.9999999902</v>
      </c>
      <c r="P96" s="52">
        <v>1237745.5999999822</v>
      </c>
      <c r="Q96" s="51">
        <v>2383219.5999998883</v>
      </c>
      <c r="R96" s="50">
        <v>386774.70000000461</v>
      </c>
      <c r="S96" s="52">
        <v>440878.40000000159</v>
      </c>
      <c r="T96" s="51">
        <v>827653.1</v>
      </c>
      <c r="U96" s="50">
        <v>476575.30000000296</v>
      </c>
      <c r="V96" s="52">
        <v>447988.90000000171</v>
      </c>
      <c r="W96" s="53">
        <v>924564.19999998214</v>
      </c>
      <c r="X96" s="50">
        <v>5270632.6000006599</v>
      </c>
      <c r="Y96" s="52">
        <v>5731111.3000011304</v>
      </c>
      <c r="Z96" s="51">
        <v>11001743.900001001</v>
      </c>
      <c r="AA96" s="65">
        <f t="shared" si="4"/>
        <v>3.3899725812794794</v>
      </c>
      <c r="AB96" s="65">
        <f t="shared" si="4"/>
        <v>8.5660890933998868</v>
      </c>
      <c r="AC96" s="65">
        <f t="shared" si="4"/>
        <v>6.0863541824486518</v>
      </c>
      <c r="AD96" s="23"/>
      <c r="AE96" s="23"/>
      <c r="AF96" s="23"/>
      <c r="AG96" s="23"/>
      <c r="AH96" s="23"/>
      <c r="AI96" s="23"/>
      <c r="AJ96" s="23"/>
      <c r="AK96" s="23"/>
      <c r="AL96" s="23"/>
    </row>
    <row r="97" spans="1:38" x14ac:dyDescent="0.2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65" t="e">
        <f>C97/X97*100</f>
        <v>#DIV/0!</v>
      </c>
      <c r="AB97" s="65" t="e">
        <f t="shared" ref="AB97:AC97" si="5">D97/Y97*100</f>
        <v>#DIV/0!</v>
      </c>
      <c r="AC97" s="65" t="e">
        <f t="shared" si="5"/>
        <v>#DIV/0!</v>
      </c>
    </row>
    <row r="98" spans="1:38" x14ac:dyDescent="0.25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">
        <f>C96/X96*100</f>
        <v>3.3899725812794794</v>
      </c>
      <c r="Y98" s="2">
        <f t="shared" ref="Y98:Z98" si="6">D96/Y96*100</f>
        <v>8.5660890933998868</v>
      </c>
      <c r="Z98" s="2">
        <f t="shared" si="6"/>
        <v>6.0863541824486518</v>
      </c>
      <c r="AA98" s="72"/>
      <c r="AB98" s="72"/>
      <c r="AC98" s="72"/>
    </row>
    <row r="99" spans="1:38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AA99" s="65" t="e">
        <f>C99/X99*100</f>
        <v>#DIV/0!</v>
      </c>
      <c r="AB99" s="65" t="e">
        <f t="shared" ref="AB99:AC99" si="7">D99/Y99*100</f>
        <v>#DIV/0!</v>
      </c>
      <c r="AC99" s="65" t="e">
        <f t="shared" si="7"/>
        <v>#DIV/0!</v>
      </c>
    </row>
    <row r="100" spans="1:38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2">
        <f>100-X98</f>
        <v>96.61002741872052</v>
      </c>
      <c r="Y100" s="2">
        <f t="shared" ref="Y100:Z100" si="8">100-Y98</f>
        <v>91.433910906600119</v>
      </c>
      <c r="Z100" s="2">
        <f t="shared" si="8"/>
        <v>93.913645817551355</v>
      </c>
      <c r="AA100" s="72"/>
      <c r="AB100" s="72"/>
      <c r="AC100" s="72"/>
    </row>
    <row r="101" spans="1:38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2"/>
      <c r="AB101" s="72"/>
      <c r="AC101" s="72"/>
    </row>
    <row r="102" spans="1:38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23">
        <f>E114+H114+K114</f>
        <v>841364</v>
      </c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65" t="e">
        <f>C102/X102*100</f>
        <v>#DIV/0!</v>
      </c>
      <c r="AB102" s="65" t="e">
        <f t="shared" ref="AB102:AC102" si="9">D102/Y102*100</f>
        <v>#DIV/0!</v>
      </c>
      <c r="AC102" s="65" t="e">
        <f t="shared" si="9"/>
        <v>#DIV/0!</v>
      </c>
      <c r="AJ102" s="23"/>
      <c r="AK102" s="23"/>
      <c r="AL102" s="23"/>
    </row>
    <row r="103" spans="1:38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J103" s="23"/>
      <c r="AK103" s="23"/>
      <c r="AL103" s="23"/>
    </row>
    <row r="104" spans="1:38" ht="15.6" x14ac:dyDescent="0.25">
      <c r="A104" s="74" t="s">
        <v>45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</row>
    <row r="105" spans="1:38" ht="14.4" thickBot="1" x14ac:dyDescent="0.3">
      <c r="A105" s="75">
        <v>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</row>
    <row r="106" spans="1:38" ht="15" customHeight="1" x14ac:dyDescent="0.25">
      <c r="A106" s="55" t="s">
        <v>36</v>
      </c>
      <c r="B106" s="5" t="s">
        <v>37</v>
      </c>
      <c r="C106" s="56" t="s">
        <v>46</v>
      </c>
      <c r="D106" s="57"/>
      <c r="E106" s="58"/>
      <c r="F106" s="56" t="s">
        <v>47</v>
      </c>
      <c r="G106" s="57"/>
      <c r="H106" s="58"/>
      <c r="I106" s="56" t="s">
        <v>48</v>
      </c>
      <c r="J106" s="57"/>
      <c r="K106" s="58"/>
      <c r="L106" s="56" t="s">
        <v>49</v>
      </c>
      <c r="M106" s="57"/>
      <c r="N106" s="58"/>
      <c r="O106" s="56" t="s">
        <v>50</v>
      </c>
      <c r="P106" s="57"/>
      <c r="Q106" s="58"/>
      <c r="R106" s="56" t="s">
        <v>51</v>
      </c>
      <c r="S106" s="57"/>
      <c r="T106" s="58"/>
      <c r="U106" s="56" t="s">
        <v>52</v>
      </c>
      <c r="V106" s="57"/>
      <c r="W106" s="58"/>
      <c r="X106" s="56" t="s">
        <v>53</v>
      </c>
      <c r="Y106" s="57"/>
      <c r="Z106" s="58"/>
      <c r="AA106" s="56" t="s">
        <v>54</v>
      </c>
      <c r="AB106" s="57"/>
      <c r="AC106" s="58"/>
      <c r="AD106" s="56" t="s">
        <v>15</v>
      </c>
      <c r="AE106" s="57"/>
      <c r="AF106" s="58"/>
    </row>
    <row r="107" spans="1:38" ht="14.4" thickBot="1" x14ac:dyDescent="0.3">
      <c r="A107" s="60"/>
      <c r="B107" s="8"/>
      <c r="C107" s="76" t="s">
        <v>19</v>
      </c>
      <c r="D107" s="77" t="s">
        <v>20</v>
      </c>
      <c r="E107" s="78" t="s">
        <v>15</v>
      </c>
      <c r="F107" s="76" t="s">
        <v>19</v>
      </c>
      <c r="G107" s="77" t="s">
        <v>20</v>
      </c>
      <c r="H107" s="78" t="s">
        <v>15</v>
      </c>
      <c r="I107" s="76" t="s">
        <v>19</v>
      </c>
      <c r="J107" s="77" t="s">
        <v>20</v>
      </c>
      <c r="K107" s="78" t="s">
        <v>15</v>
      </c>
      <c r="L107" s="76" t="s">
        <v>19</v>
      </c>
      <c r="M107" s="77" t="s">
        <v>20</v>
      </c>
      <c r="N107" s="78" t="s">
        <v>15</v>
      </c>
      <c r="O107" s="76" t="s">
        <v>19</v>
      </c>
      <c r="P107" s="77" t="s">
        <v>20</v>
      </c>
      <c r="Q107" s="78" t="s">
        <v>15</v>
      </c>
      <c r="R107" s="76" t="s">
        <v>19</v>
      </c>
      <c r="S107" s="77" t="s">
        <v>20</v>
      </c>
      <c r="T107" s="78" t="s">
        <v>15</v>
      </c>
      <c r="U107" s="76" t="s">
        <v>19</v>
      </c>
      <c r="V107" s="77" t="s">
        <v>20</v>
      </c>
      <c r="W107" s="78" t="s">
        <v>15</v>
      </c>
      <c r="X107" s="76" t="s">
        <v>19</v>
      </c>
      <c r="Y107" s="77" t="s">
        <v>20</v>
      </c>
      <c r="Z107" s="78" t="s">
        <v>15</v>
      </c>
      <c r="AA107" s="76" t="s">
        <v>19</v>
      </c>
      <c r="AB107" s="77" t="s">
        <v>20</v>
      </c>
      <c r="AC107" s="78" t="s">
        <v>15</v>
      </c>
      <c r="AD107" s="61" t="s">
        <v>19</v>
      </c>
      <c r="AE107" s="62" t="s">
        <v>20</v>
      </c>
      <c r="AF107" s="63" t="s">
        <v>15</v>
      </c>
    </row>
    <row r="108" spans="1:38" x14ac:dyDescent="0.25">
      <c r="A108" s="66" t="s">
        <v>4</v>
      </c>
      <c r="B108" s="67" t="s">
        <v>16</v>
      </c>
      <c r="C108" s="79">
        <v>319361</v>
      </c>
      <c r="D108" s="80">
        <v>79167</v>
      </c>
      <c r="E108" s="81">
        <v>398528</v>
      </c>
      <c r="F108" s="79">
        <v>52156</v>
      </c>
      <c r="G108" s="80">
        <v>56134</v>
      </c>
      <c r="H108" s="81">
        <v>108290</v>
      </c>
      <c r="I108" s="79">
        <v>72046</v>
      </c>
      <c r="J108" s="80">
        <v>111384</v>
      </c>
      <c r="K108" s="81">
        <v>183430</v>
      </c>
      <c r="L108" s="79">
        <v>0</v>
      </c>
      <c r="M108" s="80">
        <v>326638</v>
      </c>
      <c r="N108" s="81">
        <v>326638</v>
      </c>
      <c r="O108" s="79">
        <v>116246</v>
      </c>
      <c r="P108" s="80">
        <v>108732</v>
      </c>
      <c r="Q108" s="81">
        <v>224978</v>
      </c>
      <c r="R108" s="79">
        <v>10166</v>
      </c>
      <c r="S108" s="80">
        <v>3978</v>
      </c>
      <c r="T108" s="81">
        <v>14144</v>
      </c>
      <c r="U108" s="79">
        <v>2210</v>
      </c>
      <c r="V108" s="80">
        <v>3094</v>
      </c>
      <c r="W108" s="81">
        <v>5304</v>
      </c>
      <c r="X108" s="79">
        <v>10608</v>
      </c>
      <c r="Y108" s="80">
        <v>0</v>
      </c>
      <c r="Z108" s="82">
        <v>10608</v>
      </c>
      <c r="AA108" s="79">
        <v>1326</v>
      </c>
      <c r="AB108" s="80">
        <v>17238</v>
      </c>
      <c r="AC108" s="82">
        <v>18564</v>
      </c>
      <c r="AD108" s="42">
        <v>584119</v>
      </c>
      <c r="AE108" s="44">
        <v>706365</v>
      </c>
      <c r="AF108" s="43">
        <v>1290484</v>
      </c>
      <c r="AK108" s="23"/>
      <c r="AL108" s="23"/>
    </row>
    <row r="109" spans="1:38" ht="14.4" thickBot="1" x14ac:dyDescent="0.3">
      <c r="A109" s="60"/>
      <c r="B109" s="34" t="s">
        <v>15</v>
      </c>
      <c r="C109" s="83">
        <v>319361</v>
      </c>
      <c r="D109" s="84">
        <v>79167</v>
      </c>
      <c r="E109" s="85">
        <v>398528</v>
      </c>
      <c r="F109" s="83">
        <v>52156</v>
      </c>
      <c r="G109" s="84">
        <v>56134</v>
      </c>
      <c r="H109" s="85">
        <v>108290</v>
      </c>
      <c r="I109" s="83">
        <v>72046</v>
      </c>
      <c r="J109" s="84">
        <v>111384</v>
      </c>
      <c r="K109" s="85">
        <v>183430</v>
      </c>
      <c r="L109" s="83">
        <v>0</v>
      </c>
      <c r="M109" s="84">
        <v>326638</v>
      </c>
      <c r="N109" s="85">
        <v>326638</v>
      </c>
      <c r="O109" s="83">
        <v>116246</v>
      </c>
      <c r="P109" s="84">
        <v>108732</v>
      </c>
      <c r="Q109" s="85">
        <v>224978</v>
      </c>
      <c r="R109" s="83">
        <v>10166</v>
      </c>
      <c r="S109" s="84">
        <v>3978</v>
      </c>
      <c r="T109" s="85">
        <v>14144</v>
      </c>
      <c r="U109" s="83">
        <v>2210</v>
      </c>
      <c r="V109" s="84">
        <v>3094</v>
      </c>
      <c r="W109" s="85">
        <v>5304</v>
      </c>
      <c r="X109" s="83">
        <v>10608</v>
      </c>
      <c r="Y109" s="84">
        <v>0</v>
      </c>
      <c r="Z109" s="86">
        <v>10608</v>
      </c>
      <c r="AA109" s="83">
        <v>1326</v>
      </c>
      <c r="AB109" s="84">
        <v>17238</v>
      </c>
      <c r="AC109" s="86">
        <v>18564</v>
      </c>
      <c r="AD109" s="87">
        <v>584119</v>
      </c>
      <c r="AE109" s="88">
        <v>706365</v>
      </c>
      <c r="AF109" s="89">
        <v>1290484</v>
      </c>
      <c r="AK109" s="23"/>
      <c r="AL109" s="23"/>
    </row>
    <row r="110" spans="1:38" x14ac:dyDescent="0.25">
      <c r="A110" s="55" t="s">
        <v>5</v>
      </c>
      <c r="B110" s="15" t="s">
        <v>16</v>
      </c>
      <c r="C110" s="90">
        <v>298210</v>
      </c>
      <c r="D110" s="91">
        <v>58125</v>
      </c>
      <c r="E110" s="92">
        <v>356335</v>
      </c>
      <c r="F110" s="90">
        <v>34102</v>
      </c>
      <c r="G110" s="91">
        <v>31212</v>
      </c>
      <c r="H110" s="92">
        <v>65314</v>
      </c>
      <c r="I110" s="90">
        <v>41327</v>
      </c>
      <c r="J110" s="91">
        <v>72539</v>
      </c>
      <c r="K110" s="92">
        <v>113866</v>
      </c>
      <c r="L110" s="90">
        <v>0</v>
      </c>
      <c r="M110" s="91">
        <v>342754</v>
      </c>
      <c r="N110" s="92">
        <v>342754</v>
      </c>
      <c r="O110" s="90">
        <v>90746</v>
      </c>
      <c r="P110" s="91">
        <v>78319</v>
      </c>
      <c r="Q110" s="92">
        <v>169065</v>
      </c>
      <c r="R110" s="90">
        <v>6358</v>
      </c>
      <c r="S110" s="91">
        <v>5491</v>
      </c>
      <c r="T110" s="92">
        <v>11849</v>
      </c>
      <c r="U110" s="90">
        <v>6936</v>
      </c>
      <c r="V110" s="91">
        <v>6647</v>
      </c>
      <c r="W110" s="92">
        <v>13583</v>
      </c>
      <c r="X110" s="90">
        <v>5202</v>
      </c>
      <c r="Y110" s="91">
        <v>578</v>
      </c>
      <c r="Z110" s="64">
        <v>5780</v>
      </c>
      <c r="AA110" s="90">
        <v>2601</v>
      </c>
      <c r="AB110" s="91">
        <v>10404</v>
      </c>
      <c r="AC110" s="64">
        <v>13005</v>
      </c>
      <c r="AD110" s="42">
        <v>485482</v>
      </c>
      <c r="AE110" s="44">
        <v>606069</v>
      </c>
      <c r="AF110" s="43">
        <v>1091551</v>
      </c>
      <c r="AK110" s="23"/>
      <c r="AL110" s="23"/>
    </row>
    <row r="111" spans="1:38" ht="14.4" thickBot="1" x14ac:dyDescent="0.3">
      <c r="A111" s="60"/>
      <c r="B111" s="34" t="s">
        <v>15</v>
      </c>
      <c r="C111" s="83">
        <v>298210</v>
      </c>
      <c r="D111" s="84">
        <v>58125</v>
      </c>
      <c r="E111" s="85">
        <v>356335</v>
      </c>
      <c r="F111" s="83">
        <v>34102</v>
      </c>
      <c r="G111" s="84">
        <v>31212</v>
      </c>
      <c r="H111" s="85">
        <v>65314</v>
      </c>
      <c r="I111" s="83">
        <v>41327</v>
      </c>
      <c r="J111" s="84">
        <v>72539</v>
      </c>
      <c r="K111" s="85">
        <v>113866</v>
      </c>
      <c r="L111" s="83">
        <v>0</v>
      </c>
      <c r="M111" s="84">
        <v>342754</v>
      </c>
      <c r="N111" s="85">
        <v>342754</v>
      </c>
      <c r="O111" s="83">
        <v>90746</v>
      </c>
      <c r="P111" s="84">
        <v>78319</v>
      </c>
      <c r="Q111" s="85">
        <v>169065</v>
      </c>
      <c r="R111" s="83">
        <v>6358</v>
      </c>
      <c r="S111" s="84">
        <v>5491</v>
      </c>
      <c r="T111" s="85">
        <v>11849</v>
      </c>
      <c r="U111" s="83">
        <v>6936</v>
      </c>
      <c r="V111" s="84">
        <v>6647</v>
      </c>
      <c r="W111" s="85">
        <v>13583</v>
      </c>
      <c r="X111" s="83">
        <v>5202</v>
      </c>
      <c r="Y111" s="84">
        <v>578</v>
      </c>
      <c r="Z111" s="86">
        <v>5780</v>
      </c>
      <c r="AA111" s="83">
        <v>2601</v>
      </c>
      <c r="AB111" s="84">
        <v>10404</v>
      </c>
      <c r="AC111" s="86">
        <v>13005</v>
      </c>
      <c r="AD111" s="50">
        <v>485482</v>
      </c>
      <c r="AE111" s="52">
        <v>606069</v>
      </c>
      <c r="AF111" s="51">
        <v>1091551</v>
      </c>
      <c r="AK111" s="23"/>
      <c r="AL111" s="23"/>
    </row>
    <row r="112" spans="1:38" x14ac:dyDescent="0.25">
      <c r="A112" s="55" t="s">
        <v>6</v>
      </c>
      <c r="B112" s="15" t="s">
        <v>16</v>
      </c>
      <c r="C112" s="90">
        <v>215164</v>
      </c>
      <c r="D112" s="91">
        <v>48740</v>
      </c>
      <c r="E112" s="92">
        <v>263904</v>
      </c>
      <c r="F112" s="90">
        <v>43120</v>
      </c>
      <c r="G112" s="91">
        <v>34160</v>
      </c>
      <c r="H112" s="92">
        <v>77280</v>
      </c>
      <c r="I112" s="90">
        <v>20720</v>
      </c>
      <c r="J112" s="91">
        <v>52640</v>
      </c>
      <c r="K112" s="92">
        <v>73360</v>
      </c>
      <c r="L112" s="90">
        <v>0</v>
      </c>
      <c r="M112" s="91">
        <v>240800</v>
      </c>
      <c r="N112" s="92">
        <v>240800</v>
      </c>
      <c r="O112" s="90">
        <v>59360</v>
      </c>
      <c r="P112" s="91">
        <v>73920</v>
      </c>
      <c r="Q112" s="92">
        <v>133280</v>
      </c>
      <c r="R112" s="90">
        <v>10080</v>
      </c>
      <c r="S112" s="91">
        <v>2240</v>
      </c>
      <c r="T112" s="92">
        <v>12320</v>
      </c>
      <c r="U112" s="90">
        <v>1680</v>
      </c>
      <c r="V112" s="91">
        <v>560</v>
      </c>
      <c r="W112" s="92">
        <v>2240</v>
      </c>
      <c r="X112" s="90">
        <v>6720</v>
      </c>
      <c r="Y112" s="91">
        <v>0</v>
      </c>
      <c r="Z112" s="92">
        <v>6720</v>
      </c>
      <c r="AA112" s="90">
        <v>1120</v>
      </c>
      <c r="AB112" s="91">
        <v>26880</v>
      </c>
      <c r="AC112" s="92">
        <v>28000</v>
      </c>
      <c r="AD112" s="42">
        <v>357964</v>
      </c>
      <c r="AE112" s="44">
        <v>479940</v>
      </c>
      <c r="AF112" s="43">
        <v>837904</v>
      </c>
      <c r="AK112" s="23"/>
      <c r="AL112" s="23"/>
    </row>
    <row r="113" spans="1:38" x14ac:dyDescent="0.25">
      <c r="A113" s="66"/>
      <c r="B113" s="25" t="s">
        <v>17</v>
      </c>
      <c r="C113" s="93">
        <v>243126</v>
      </c>
      <c r="D113" s="94">
        <v>49854</v>
      </c>
      <c r="E113" s="95">
        <v>292980</v>
      </c>
      <c r="F113" s="93">
        <v>33600</v>
      </c>
      <c r="G113" s="94">
        <v>10080</v>
      </c>
      <c r="H113" s="95">
        <v>43680</v>
      </c>
      <c r="I113" s="93">
        <v>30240</v>
      </c>
      <c r="J113" s="94">
        <v>59920</v>
      </c>
      <c r="K113" s="95">
        <v>90160</v>
      </c>
      <c r="L113" s="93">
        <v>0</v>
      </c>
      <c r="M113" s="94">
        <v>276080</v>
      </c>
      <c r="N113" s="95">
        <v>276080</v>
      </c>
      <c r="O113" s="93">
        <v>78400</v>
      </c>
      <c r="P113" s="94">
        <v>75040</v>
      </c>
      <c r="Q113" s="95">
        <v>153440</v>
      </c>
      <c r="R113" s="93">
        <v>10640</v>
      </c>
      <c r="S113" s="94">
        <v>7840</v>
      </c>
      <c r="T113" s="95">
        <v>18480</v>
      </c>
      <c r="U113" s="93">
        <v>6160</v>
      </c>
      <c r="V113" s="94">
        <v>3360</v>
      </c>
      <c r="W113" s="95">
        <v>9520</v>
      </c>
      <c r="X113" s="93">
        <v>8400</v>
      </c>
      <c r="Y113" s="94">
        <v>0</v>
      </c>
      <c r="Z113" s="95">
        <v>8400</v>
      </c>
      <c r="AA113" s="93">
        <v>3360</v>
      </c>
      <c r="AB113" s="94">
        <v>24080</v>
      </c>
      <c r="AC113" s="95">
        <v>27440</v>
      </c>
      <c r="AD113" s="46">
        <v>413926</v>
      </c>
      <c r="AE113" s="48">
        <v>506254</v>
      </c>
      <c r="AF113" s="47">
        <v>920180</v>
      </c>
      <c r="AK113" s="23"/>
      <c r="AL113" s="23"/>
    </row>
    <row r="114" spans="1:38" ht="14.4" thickBot="1" x14ac:dyDescent="0.3">
      <c r="A114" s="60"/>
      <c r="B114" s="34" t="s">
        <v>15</v>
      </c>
      <c r="C114" s="83">
        <v>458290</v>
      </c>
      <c r="D114" s="84">
        <v>98594</v>
      </c>
      <c r="E114" s="85">
        <v>556884</v>
      </c>
      <c r="F114" s="83">
        <v>76720</v>
      </c>
      <c r="G114" s="84">
        <v>44240</v>
      </c>
      <c r="H114" s="85">
        <v>120960</v>
      </c>
      <c r="I114" s="83">
        <v>50960</v>
      </c>
      <c r="J114" s="84">
        <v>112560</v>
      </c>
      <c r="K114" s="85">
        <v>163520</v>
      </c>
      <c r="L114" s="83">
        <v>0</v>
      </c>
      <c r="M114" s="84">
        <v>516880</v>
      </c>
      <c r="N114" s="85">
        <v>516880</v>
      </c>
      <c r="O114" s="83">
        <v>137760</v>
      </c>
      <c r="P114" s="84">
        <v>148960</v>
      </c>
      <c r="Q114" s="85">
        <v>286720</v>
      </c>
      <c r="R114" s="83">
        <v>20720</v>
      </c>
      <c r="S114" s="84">
        <v>10080</v>
      </c>
      <c r="T114" s="85">
        <v>30800</v>
      </c>
      <c r="U114" s="83">
        <v>7840</v>
      </c>
      <c r="V114" s="84">
        <v>3920</v>
      </c>
      <c r="W114" s="85">
        <v>11760</v>
      </c>
      <c r="X114" s="83">
        <v>15120</v>
      </c>
      <c r="Y114" s="84">
        <v>0</v>
      </c>
      <c r="Z114" s="85">
        <v>15120</v>
      </c>
      <c r="AA114" s="83">
        <v>4480</v>
      </c>
      <c r="AB114" s="84">
        <v>50960</v>
      </c>
      <c r="AC114" s="85">
        <v>55440</v>
      </c>
      <c r="AD114" s="50">
        <v>771890</v>
      </c>
      <c r="AE114" s="52">
        <v>986194</v>
      </c>
      <c r="AF114" s="51">
        <v>1758084</v>
      </c>
      <c r="AK114" s="23"/>
      <c r="AL114" s="23"/>
    </row>
    <row r="115" spans="1:38" x14ac:dyDescent="0.25">
      <c r="A115" s="55" t="s">
        <v>7</v>
      </c>
      <c r="B115" s="15" t="s">
        <v>16</v>
      </c>
      <c r="C115" s="90">
        <v>125193</v>
      </c>
      <c r="D115" s="91">
        <v>50162</v>
      </c>
      <c r="E115" s="92">
        <v>175355</v>
      </c>
      <c r="F115" s="90">
        <v>25760</v>
      </c>
      <c r="G115" s="91">
        <v>21620</v>
      </c>
      <c r="H115" s="92">
        <v>47380</v>
      </c>
      <c r="I115" s="90">
        <v>20700</v>
      </c>
      <c r="J115" s="91">
        <v>38180</v>
      </c>
      <c r="K115" s="92">
        <v>58880</v>
      </c>
      <c r="L115" s="90">
        <v>0</v>
      </c>
      <c r="M115" s="91">
        <v>118680</v>
      </c>
      <c r="N115" s="92">
        <v>118680</v>
      </c>
      <c r="O115" s="90">
        <v>41400</v>
      </c>
      <c r="P115" s="91">
        <v>51060</v>
      </c>
      <c r="Q115" s="92">
        <v>92460</v>
      </c>
      <c r="R115" s="90">
        <v>3220</v>
      </c>
      <c r="S115" s="91">
        <v>2760</v>
      </c>
      <c r="T115" s="92">
        <v>5980</v>
      </c>
      <c r="U115" s="90">
        <v>920</v>
      </c>
      <c r="V115" s="91">
        <v>2760</v>
      </c>
      <c r="W115" s="92">
        <v>3680</v>
      </c>
      <c r="X115" s="90">
        <v>1380</v>
      </c>
      <c r="Y115" s="91">
        <v>0</v>
      </c>
      <c r="Z115" s="92">
        <v>1380</v>
      </c>
      <c r="AA115" s="90">
        <v>3680</v>
      </c>
      <c r="AB115" s="91">
        <v>5060</v>
      </c>
      <c r="AC115" s="92">
        <v>8740</v>
      </c>
      <c r="AD115" s="42">
        <v>222253</v>
      </c>
      <c r="AE115" s="44">
        <v>290282</v>
      </c>
      <c r="AF115" s="43">
        <v>512535</v>
      </c>
      <c r="AK115" s="23"/>
      <c r="AL115" s="23"/>
    </row>
    <row r="116" spans="1:38" x14ac:dyDescent="0.25">
      <c r="A116" s="66"/>
      <c r="B116" s="25" t="s">
        <v>17</v>
      </c>
      <c r="C116" s="93">
        <v>119652</v>
      </c>
      <c r="D116" s="94">
        <v>34056</v>
      </c>
      <c r="E116" s="95">
        <v>153708</v>
      </c>
      <c r="F116" s="93">
        <v>10580</v>
      </c>
      <c r="G116" s="94">
        <v>6900</v>
      </c>
      <c r="H116" s="95">
        <v>17480</v>
      </c>
      <c r="I116" s="93">
        <v>16100</v>
      </c>
      <c r="J116" s="94">
        <v>27600</v>
      </c>
      <c r="K116" s="95">
        <v>43700</v>
      </c>
      <c r="L116" s="93">
        <v>0</v>
      </c>
      <c r="M116" s="94">
        <v>113160</v>
      </c>
      <c r="N116" s="95">
        <v>113160</v>
      </c>
      <c r="O116" s="93">
        <v>44620</v>
      </c>
      <c r="P116" s="94">
        <v>36340</v>
      </c>
      <c r="Q116" s="95">
        <v>80960</v>
      </c>
      <c r="R116" s="93">
        <v>1840</v>
      </c>
      <c r="S116" s="94">
        <v>2300</v>
      </c>
      <c r="T116" s="95">
        <v>4140</v>
      </c>
      <c r="U116" s="93">
        <v>920</v>
      </c>
      <c r="V116" s="94">
        <v>3220</v>
      </c>
      <c r="W116" s="95">
        <v>4140</v>
      </c>
      <c r="X116" s="93">
        <v>3680</v>
      </c>
      <c r="Y116" s="94">
        <v>0</v>
      </c>
      <c r="Z116" s="95">
        <v>3680</v>
      </c>
      <c r="AA116" s="93">
        <v>1380</v>
      </c>
      <c r="AB116" s="94">
        <v>4140</v>
      </c>
      <c r="AC116" s="95">
        <v>5520</v>
      </c>
      <c r="AD116" s="46">
        <v>198772</v>
      </c>
      <c r="AE116" s="48">
        <v>227716</v>
      </c>
      <c r="AF116" s="47">
        <v>426488</v>
      </c>
      <c r="AK116" s="23"/>
      <c r="AL116" s="23"/>
    </row>
    <row r="117" spans="1:38" ht="14.4" thickBot="1" x14ac:dyDescent="0.3">
      <c r="A117" s="60"/>
      <c r="B117" s="34" t="s">
        <v>15</v>
      </c>
      <c r="C117" s="83">
        <v>244845</v>
      </c>
      <c r="D117" s="84">
        <v>84218</v>
      </c>
      <c r="E117" s="85">
        <v>329063</v>
      </c>
      <c r="F117" s="83">
        <v>36340</v>
      </c>
      <c r="G117" s="84">
        <v>28520</v>
      </c>
      <c r="H117" s="85">
        <v>64860</v>
      </c>
      <c r="I117" s="83">
        <v>36800</v>
      </c>
      <c r="J117" s="84">
        <v>65780</v>
      </c>
      <c r="K117" s="85">
        <v>102580</v>
      </c>
      <c r="L117" s="83">
        <v>0</v>
      </c>
      <c r="M117" s="84">
        <v>231840</v>
      </c>
      <c r="N117" s="85">
        <v>231840</v>
      </c>
      <c r="O117" s="83">
        <v>86020</v>
      </c>
      <c r="P117" s="84">
        <v>87400</v>
      </c>
      <c r="Q117" s="85">
        <v>173420</v>
      </c>
      <c r="R117" s="83">
        <v>5060</v>
      </c>
      <c r="S117" s="84">
        <v>5060</v>
      </c>
      <c r="T117" s="85">
        <v>10120</v>
      </c>
      <c r="U117" s="83">
        <v>1840</v>
      </c>
      <c r="V117" s="84">
        <v>5980</v>
      </c>
      <c r="W117" s="85">
        <v>7820</v>
      </c>
      <c r="X117" s="83">
        <v>5060</v>
      </c>
      <c r="Y117" s="84">
        <v>0</v>
      </c>
      <c r="Z117" s="85">
        <v>5060</v>
      </c>
      <c r="AA117" s="83">
        <v>5060</v>
      </c>
      <c r="AB117" s="84">
        <v>9200</v>
      </c>
      <c r="AC117" s="85">
        <v>14260</v>
      </c>
      <c r="AD117" s="50">
        <v>421025</v>
      </c>
      <c r="AE117" s="52">
        <v>517998</v>
      </c>
      <c r="AF117" s="51">
        <v>939023</v>
      </c>
      <c r="AK117" s="23"/>
      <c r="AL117" s="23"/>
    </row>
    <row r="118" spans="1:38" x14ac:dyDescent="0.25">
      <c r="A118" s="55" t="s">
        <v>8</v>
      </c>
      <c r="B118" s="15" t="s">
        <v>16</v>
      </c>
      <c r="C118" s="90">
        <v>166350</v>
      </c>
      <c r="D118" s="91">
        <v>21889</v>
      </c>
      <c r="E118" s="92">
        <v>188239</v>
      </c>
      <c r="F118" s="90">
        <v>18598</v>
      </c>
      <c r="G118" s="91">
        <v>11487</v>
      </c>
      <c r="H118" s="92">
        <v>30085</v>
      </c>
      <c r="I118" s="90">
        <v>20786</v>
      </c>
      <c r="J118" s="91">
        <v>30632</v>
      </c>
      <c r="K118" s="92">
        <v>51418</v>
      </c>
      <c r="L118" s="90">
        <v>0</v>
      </c>
      <c r="M118" s="91">
        <v>183792</v>
      </c>
      <c r="N118" s="92">
        <v>183792</v>
      </c>
      <c r="O118" s="90">
        <v>55247</v>
      </c>
      <c r="P118" s="91">
        <v>43760</v>
      </c>
      <c r="Q118" s="92">
        <v>99007</v>
      </c>
      <c r="R118" s="90">
        <v>4923</v>
      </c>
      <c r="S118" s="91">
        <v>3282</v>
      </c>
      <c r="T118" s="92">
        <v>8205</v>
      </c>
      <c r="U118" s="90">
        <v>547</v>
      </c>
      <c r="V118" s="91">
        <v>9846</v>
      </c>
      <c r="W118" s="92">
        <v>10393</v>
      </c>
      <c r="X118" s="90">
        <v>10393</v>
      </c>
      <c r="Y118" s="91">
        <v>0</v>
      </c>
      <c r="Z118" s="92">
        <v>10393</v>
      </c>
      <c r="AA118" s="90">
        <v>2188</v>
      </c>
      <c r="AB118" s="91">
        <v>15863</v>
      </c>
      <c r="AC118" s="92">
        <v>18051</v>
      </c>
      <c r="AD118" s="42">
        <v>279032</v>
      </c>
      <c r="AE118" s="44">
        <v>320551</v>
      </c>
      <c r="AF118" s="43">
        <v>599583</v>
      </c>
      <c r="AK118" s="23"/>
      <c r="AL118" s="23"/>
    </row>
    <row r="119" spans="1:38" x14ac:dyDescent="0.25">
      <c r="A119" s="66"/>
      <c r="B119" s="25" t="s">
        <v>17</v>
      </c>
      <c r="C119" s="93">
        <v>163083</v>
      </c>
      <c r="D119" s="94">
        <v>27902</v>
      </c>
      <c r="E119" s="95">
        <v>190985</v>
      </c>
      <c r="F119" s="93">
        <v>13675</v>
      </c>
      <c r="G119" s="94">
        <v>9299</v>
      </c>
      <c r="H119" s="95">
        <v>22974</v>
      </c>
      <c r="I119" s="93">
        <v>25162</v>
      </c>
      <c r="J119" s="94">
        <v>55794</v>
      </c>
      <c r="K119" s="95">
        <v>80956</v>
      </c>
      <c r="L119" s="93">
        <v>0</v>
      </c>
      <c r="M119" s="94">
        <v>136203</v>
      </c>
      <c r="N119" s="95">
        <v>136203</v>
      </c>
      <c r="O119" s="93">
        <v>53059</v>
      </c>
      <c r="P119" s="94">
        <v>53606</v>
      </c>
      <c r="Q119" s="95">
        <v>106665</v>
      </c>
      <c r="R119" s="93">
        <v>2735</v>
      </c>
      <c r="S119" s="94">
        <v>0</v>
      </c>
      <c r="T119" s="95">
        <v>2735</v>
      </c>
      <c r="U119" s="93">
        <v>547</v>
      </c>
      <c r="V119" s="94">
        <v>4376</v>
      </c>
      <c r="W119" s="95">
        <v>4923</v>
      </c>
      <c r="X119" s="93">
        <v>5470</v>
      </c>
      <c r="Y119" s="94">
        <v>0</v>
      </c>
      <c r="Z119" s="95">
        <v>5470</v>
      </c>
      <c r="AA119" s="93">
        <v>2735</v>
      </c>
      <c r="AB119" s="94">
        <v>2735</v>
      </c>
      <c r="AC119" s="95">
        <v>5470</v>
      </c>
      <c r="AD119" s="46">
        <v>266466</v>
      </c>
      <c r="AE119" s="48">
        <v>289915</v>
      </c>
      <c r="AF119" s="47">
        <v>556381</v>
      </c>
      <c r="AK119" s="23"/>
      <c r="AL119" s="23"/>
    </row>
    <row r="120" spans="1:38" ht="14.4" thickBot="1" x14ac:dyDescent="0.3">
      <c r="A120" s="60"/>
      <c r="B120" s="34" t="s">
        <v>15</v>
      </c>
      <c r="C120" s="83">
        <v>329433</v>
      </c>
      <c r="D120" s="84">
        <v>49791</v>
      </c>
      <c r="E120" s="85">
        <v>379224</v>
      </c>
      <c r="F120" s="83">
        <v>32273</v>
      </c>
      <c r="G120" s="84">
        <v>20786</v>
      </c>
      <c r="H120" s="85">
        <v>53059</v>
      </c>
      <c r="I120" s="83">
        <v>45948</v>
      </c>
      <c r="J120" s="84">
        <v>86426</v>
      </c>
      <c r="K120" s="85">
        <v>132374</v>
      </c>
      <c r="L120" s="83">
        <v>0</v>
      </c>
      <c r="M120" s="84">
        <v>319995</v>
      </c>
      <c r="N120" s="85">
        <v>319995</v>
      </c>
      <c r="O120" s="83">
        <v>108306</v>
      </c>
      <c r="P120" s="84">
        <v>97366</v>
      </c>
      <c r="Q120" s="85">
        <v>205672</v>
      </c>
      <c r="R120" s="83">
        <v>7658</v>
      </c>
      <c r="S120" s="84">
        <v>3282</v>
      </c>
      <c r="T120" s="85">
        <v>10940</v>
      </c>
      <c r="U120" s="83">
        <v>1094</v>
      </c>
      <c r="V120" s="84">
        <v>14222</v>
      </c>
      <c r="W120" s="85">
        <v>15316</v>
      </c>
      <c r="X120" s="83">
        <v>15863</v>
      </c>
      <c r="Y120" s="84">
        <v>0</v>
      </c>
      <c r="Z120" s="85">
        <v>15863</v>
      </c>
      <c r="AA120" s="83">
        <v>4923</v>
      </c>
      <c r="AB120" s="84">
        <v>18598</v>
      </c>
      <c r="AC120" s="85">
        <v>23521</v>
      </c>
      <c r="AD120" s="50">
        <v>545498</v>
      </c>
      <c r="AE120" s="52">
        <v>610466</v>
      </c>
      <c r="AF120" s="51">
        <v>1155964</v>
      </c>
      <c r="AK120" s="23"/>
      <c r="AL120" s="23"/>
    </row>
    <row r="121" spans="1:38" x14ac:dyDescent="0.25">
      <c r="A121" s="55" t="s">
        <v>9</v>
      </c>
      <c r="B121" s="15" t="s">
        <v>16</v>
      </c>
      <c r="C121" s="90">
        <v>126036</v>
      </c>
      <c r="D121" s="91">
        <v>45108</v>
      </c>
      <c r="E121" s="92">
        <v>171144</v>
      </c>
      <c r="F121" s="90">
        <v>24310</v>
      </c>
      <c r="G121" s="91">
        <v>19006</v>
      </c>
      <c r="H121" s="92">
        <v>43316</v>
      </c>
      <c r="I121" s="90">
        <v>30940</v>
      </c>
      <c r="J121" s="91">
        <v>49504</v>
      </c>
      <c r="K121" s="92">
        <v>80444</v>
      </c>
      <c r="L121" s="90">
        <v>0</v>
      </c>
      <c r="M121" s="91">
        <v>113152</v>
      </c>
      <c r="N121" s="92">
        <v>113152</v>
      </c>
      <c r="O121" s="90">
        <v>36686</v>
      </c>
      <c r="P121" s="91">
        <v>40222</v>
      </c>
      <c r="Q121" s="92">
        <v>76908</v>
      </c>
      <c r="R121" s="90">
        <v>3536</v>
      </c>
      <c r="S121" s="91">
        <v>2652</v>
      </c>
      <c r="T121" s="92">
        <v>6188</v>
      </c>
      <c r="U121" s="90">
        <v>884</v>
      </c>
      <c r="V121" s="91">
        <v>1326</v>
      </c>
      <c r="W121" s="92">
        <v>2210</v>
      </c>
      <c r="X121" s="90">
        <v>4420</v>
      </c>
      <c r="Y121" s="91">
        <v>0</v>
      </c>
      <c r="Z121" s="92">
        <v>4420</v>
      </c>
      <c r="AA121" s="90">
        <v>884</v>
      </c>
      <c r="AB121" s="91">
        <v>8840</v>
      </c>
      <c r="AC121" s="92">
        <v>9724</v>
      </c>
      <c r="AD121" s="42">
        <v>227696</v>
      </c>
      <c r="AE121" s="44">
        <v>279810</v>
      </c>
      <c r="AF121" s="43">
        <v>507506</v>
      </c>
      <c r="AK121" s="23"/>
      <c r="AL121" s="23"/>
    </row>
    <row r="122" spans="1:38" x14ac:dyDescent="0.25">
      <c r="A122" s="66"/>
      <c r="B122" s="25" t="s">
        <v>17</v>
      </c>
      <c r="C122" s="93">
        <v>121611</v>
      </c>
      <c r="D122" s="94">
        <v>30955</v>
      </c>
      <c r="E122" s="95">
        <v>152566</v>
      </c>
      <c r="F122" s="93">
        <v>14144</v>
      </c>
      <c r="G122" s="94">
        <v>6188</v>
      </c>
      <c r="H122" s="95">
        <v>20332</v>
      </c>
      <c r="I122" s="93">
        <v>23868</v>
      </c>
      <c r="J122" s="94">
        <v>34918</v>
      </c>
      <c r="K122" s="95">
        <v>58786</v>
      </c>
      <c r="L122" s="93">
        <v>0</v>
      </c>
      <c r="M122" s="94">
        <v>99892</v>
      </c>
      <c r="N122" s="95">
        <v>99892</v>
      </c>
      <c r="O122" s="93">
        <v>25194</v>
      </c>
      <c r="P122" s="94">
        <v>25636</v>
      </c>
      <c r="Q122" s="95">
        <v>50830</v>
      </c>
      <c r="R122" s="93">
        <v>3978</v>
      </c>
      <c r="S122" s="94">
        <v>442</v>
      </c>
      <c r="T122" s="95">
        <v>4420</v>
      </c>
      <c r="U122" s="93">
        <v>884</v>
      </c>
      <c r="V122" s="94">
        <v>2652</v>
      </c>
      <c r="W122" s="95">
        <v>3536</v>
      </c>
      <c r="X122" s="93">
        <v>11050</v>
      </c>
      <c r="Y122" s="94">
        <v>442</v>
      </c>
      <c r="Z122" s="95">
        <v>11492</v>
      </c>
      <c r="AA122" s="93">
        <v>884</v>
      </c>
      <c r="AB122" s="94">
        <v>3978</v>
      </c>
      <c r="AC122" s="95">
        <v>4862</v>
      </c>
      <c r="AD122" s="46">
        <v>201613</v>
      </c>
      <c r="AE122" s="48">
        <v>205103</v>
      </c>
      <c r="AF122" s="47">
        <v>406716</v>
      </c>
      <c r="AK122" s="23"/>
      <c r="AL122" s="23"/>
    </row>
    <row r="123" spans="1:38" ht="14.4" thickBot="1" x14ac:dyDescent="0.3">
      <c r="A123" s="60"/>
      <c r="B123" s="34" t="s">
        <v>15</v>
      </c>
      <c r="C123" s="83">
        <v>247647</v>
      </c>
      <c r="D123" s="84">
        <v>76063</v>
      </c>
      <c r="E123" s="85">
        <v>323710</v>
      </c>
      <c r="F123" s="83">
        <v>38454</v>
      </c>
      <c r="G123" s="84">
        <v>25194</v>
      </c>
      <c r="H123" s="85">
        <v>63648</v>
      </c>
      <c r="I123" s="83">
        <v>54808</v>
      </c>
      <c r="J123" s="84">
        <v>84422</v>
      </c>
      <c r="K123" s="85">
        <v>139230</v>
      </c>
      <c r="L123" s="83">
        <v>0</v>
      </c>
      <c r="M123" s="84">
        <v>213044</v>
      </c>
      <c r="N123" s="85">
        <v>213044</v>
      </c>
      <c r="O123" s="83">
        <v>61880</v>
      </c>
      <c r="P123" s="84">
        <v>65858</v>
      </c>
      <c r="Q123" s="85">
        <v>127738</v>
      </c>
      <c r="R123" s="83">
        <v>7514</v>
      </c>
      <c r="S123" s="84">
        <v>3094</v>
      </c>
      <c r="T123" s="85">
        <v>10608</v>
      </c>
      <c r="U123" s="83">
        <v>1768</v>
      </c>
      <c r="V123" s="84">
        <v>3978</v>
      </c>
      <c r="W123" s="85">
        <v>5746</v>
      </c>
      <c r="X123" s="83">
        <v>15470</v>
      </c>
      <c r="Y123" s="84">
        <v>442</v>
      </c>
      <c r="Z123" s="85">
        <v>15912</v>
      </c>
      <c r="AA123" s="83">
        <v>1768</v>
      </c>
      <c r="AB123" s="84">
        <v>12818</v>
      </c>
      <c r="AC123" s="85">
        <v>14586</v>
      </c>
      <c r="AD123" s="50">
        <v>429309</v>
      </c>
      <c r="AE123" s="52">
        <v>484913</v>
      </c>
      <c r="AF123" s="51">
        <v>914222</v>
      </c>
      <c r="AK123" s="23"/>
      <c r="AL123" s="23"/>
    </row>
    <row r="124" spans="1:38" x14ac:dyDescent="0.25">
      <c r="A124" s="55" t="s">
        <v>10</v>
      </c>
      <c r="B124" s="15" t="s">
        <v>16</v>
      </c>
      <c r="C124" s="90">
        <v>193983</v>
      </c>
      <c r="D124" s="91">
        <v>39471</v>
      </c>
      <c r="E124" s="92">
        <v>233454</v>
      </c>
      <c r="F124" s="90">
        <v>7722</v>
      </c>
      <c r="G124" s="91">
        <v>7722</v>
      </c>
      <c r="H124" s="92">
        <v>15444</v>
      </c>
      <c r="I124" s="90">
        <v>34749</v>
      </c>
      <c r="J124" s="91">
        <v>43329</v>
      </c>
      <c r="K124" s="92">
        <v>78078</v>
      </c>
      <c r="L124" s="90">
        <v>0</v>
      </c>
      <c r="M124" s="91">
        <v>178464</v>
      </c>
      <c r="N124" s="92">
        <v>178464</v>
      </c>
      <c r="O124" s="90">
        <v>54054</v>
      </c>
      <c r="P124" s="91">
        <v>65208</v>
      </c>
      <c r="Q124" s="92">
        <v>119262</v>
      </c>
      <c r="R124" s="90">
        <v>4719</v>
      </c>
      <c r="S124" s="91">
        <v>8151</v>
      </c>
      <c r="T124" s="92">
        <v>12870</v>
      </c>
      <c r="U124" s="90">
        <v>429</v>
      </c>
      <c r="V124" s="91">
        <v>1287</v>
      </c>
      <c r="W124" s="92">
        <v>1716</v>
      </c>
      <c r="X124" s="90">
        <v>7293</v>
      </c>
      <c r="Y124" s="91">
        <v>0</v>
      </c>
      <c r="Z124" s="92">
        <v>7293</v>
      </c>
      <c r="AA124" s="90">
        <v>3861</v>
      </c>
      <c r="AB124" s="91">
        <v>11154</v>
      </c>
      <c r="AC124" s="92">
        <v>15015</v>
      </c>
      <c r="AD124" s="42">
        <v>306810</v>
      </c>
      <c r="AE124" s="44">
        <v>354786</v>
      </c>
      <c r="AF124" s="43">
        <v>661596</v>
      </c>
      <c r="AK124" s="23"/>
      <c r="AL124" s="23"/>
    </row>
    <row r="125" spans="1:38" x14ac:dyDescent="0.25">
      <c r="A125" s="66"/>
      <c r="B125" s="25" t="s">
        <v>17</v>
      </c>
      <c r="C125" s="93">
        <v>81121</v>
      </c>
      <c r="D125" s="94">
        <v>12874</v>
      </c>
      <c r="E125" s="95">
        <v>93995</v>
      </c>
      <c r="F125" s="93">
        <v>1287</v>
      </c>
      <c r="G125" s="94">
        <v>429</v>
      </c>
      <c r="H125" s="95">
        <v>1716</v>
      </c>
      <c r="I125" s="93">
        <v>15444</v>
      </c>
      <c r="J125" s="94">
        <v>19734</v>
      </c>
      <c r="K125" s="95">
        <v>35178</v>
      </c>
      <c r="L125" s="93">
        <v>0</v>
      </c>
      <c r="M125" s="94">
        <v>90948</v>
      </c>
      <c r="N125" s="95">
        <v>90948</v>
      </c>
      <c r="O125" s="93">
        <v>41613</v>
      </c>
      <c r="P125" s="94">
        <v>44616</v>
      </c>
      <c r="Q125" s="95">
        <v>86229</v>
      </c>
      <c r="R125" s="93">
        <v>429</v>
      </c>
      <c r="S125" s="94">
        <v>3432</v>
      </c>
      <c r="T125" s="95">
        <v>3861</v>
      </c>
      <c r="U125" s="93">
        <v>0</v>
      </c>
      <c r="V125" s="94">
        <v>429</v>
      </c>
      <c r="W125" s="95">
        <v>429</v>
      </c>
      <c r="X125" s="93">
        <v>3861</v>
      </c>
      <c r="Y125" s="94">
        <v>0</v>
      </c>
      <c r="Z125" s="95">
        <v>3861</v>
      </c>
      <c r="AA125" s="93">
        <v>858</v>
      </c>
      <c r="AB125" s="94">
        <v>3861</v>
      </c>
      <c r="AC125" s="95">
        <v>4719</v>
      </c>
      <c r="AD125" s="46">
        <v>144613</v>
      </c>
      <c r="AE125" s="48">
        <v>176323</v>
      </c>
      <c r="AF125" s="47">
        <v>320936</v>
      </c>
      <c r="AK125" s="23"/>
      <c r="AL125" s="23"/>
    </row>
    <row r="126" spans="1:38" ht="14.4" thickBot="1" x14ac:dyDescent="0.3">
      <c r="A126" s="60"/>
      <c r="B126" s="34" t="s">
        <v>15</v>
      </c>
      <c r="C126" s="83">
        <v>275104</v>
      </c>
      <c r="D126" s="84">
        <v>52345</v>
      </c>
      <c r="E126" s="85">
        <v>327449</v>
      </c>
      <c r="F126" s="83">
        <v>9009</v>
      </c>
      <c r="G126" s="84">
        <v>8151</v>
      </c>
      <c r="H126" s="85">
        <v>17160</v>
      </c>
      <c r="I126" s="83">
        <v>50193</v>
      </c>
      <c r="J126" s="84">
        <v>63063</v>
      </c>
      <c r="K126" s="85">
        <v>113256</v>
      </c>
      <c r="L126" s="83">
        <v>0</v>
      </c>
      <c r="M126" s="84">
        <v>269412</v>
      </c>
      <c r="N126" s="85">
        <v>269412</v>
      </c>
      <c r="O126" s="83">
        <v>95667</v>
      </c>
      <c r="P126" s="84">
        <v>109824</v>
      </c>
      <c r="Q126" s="85">
        <v>205491</v>
      </c>
      <c r="R126" s="83">
        <v>5148</v>
      </c>
      <c r="S126" s="84">
        <v>11583</v>
      </c>
      <c r="T126" s="85">
        <v>16731</v>
      </c>
      <c r="U126" s="83">
        <v>429</v>
      </c>
      <c r="V126" s="84">
        <v>1716</v>
      </c>
      <c r="W126" s="85">
        <v>2145</v>
      </c>
      <c r="X126" s="83">
        <v>11154</v>
      </c>
      <c r="Y126" s="84">
        <v>0</v>
      </c>
      <c r="Z126" s="85">
        <v>11154</v>
      </c>
      <c r="AA126" s="83">
        <v>4719</v>
      </c>
      <c r="AB126" s="84">
        <v>15015</v>
      </c>
      <c r="AC126" s="85">
        <v>19734</v>
      </c>
      <c r="AD126" s="50">
        <v>451423</v>
      </c>
      <c r="AE126" s="52">
        <v>531109</v>
      </c>
      <c r="AF126" s="51">
        <v>982532</v>
      </c>
      <c r="AK126" s="23"/>
      <c r="AL126" s="23"/>
    </row>
    <row r="127" spans="1:38" x14ac:dyDescent="0.25">
      <c r="A127" s="55" t="s">
        <v>11</v>
      </c>
      <c r="B127" s="15" t="s">
        <v>16</v>
      </c>
      <c r="C127" s="90">
        <v>37760</v>
      </c>
      <c r="D127" s="91">
        <v>21210</v>
      </c>
      <c r="E127" s="92">
        <v>58970</v>
      </c>
      <c r="F127" s="90">
        <v>8904</v>
      </c>
      <c r="G127" s="91">
        <v>7208</v>
      </c>
      <c r="H127" s="92">
        <v>16112</v>
      </c>
      <c r="I127" s="90">
        <v>6784</v>
      </c>
      <c r="J127" s="91">
        <v>14416</v>
      </c>
      <c r="K127" s="92">
        <v>21200</v>
      </c>
      <c r="L127" s="90">
        <v>0</v>
      </c>
      <c r="M127" s="91">
        <v>19504</v>
      </c>
      <c r="N127" s="92">
        <v>19504</v>
      </c>
      <c r="O127" s="90">
        <v>13568</v>
      </c>
      <c r="P127" s="91">
        <v>13992</v>
      </c>
      <c r="Q127" s="92">
        <v>27560</v>
      </c>
      <c r="R127" s="90">
        <v>0</v>
      </c>
      <c r="S127" s="91">
        <v>0</v>
      </c>
      <c r="T127" s="92">
        <v>0</v>
      </c>
      <c r="U127" s="90">
        <v>0</v>
      </c>
      <c r="V127" s="91">
        <v>0</v>
      </c>
      <c r="W127" s="92">
        <v>0</v>
      </c>
      <c r="X127" s="90">
        <v>848</v>
      </c>
      <c r="Y127" s="91">
        <v>424</v>
      </c>
      <c r="Z127" s="92">
        <v>1272</v>
      </c>
      <c r="AA127" s="90">
        <v>0</v>
      </c>
      <c r="AB127" s="91">
        <v>0</v>
      </c>
      <c r="AC127" s="92">
        <v>0</v>
      </c>
      <c r="AD127" s="42">
        <v>67864</v>
      </c>
      <c r="AE127" s="44">
        <v>76754</v>
      </c>
      <c r="AF127" s="43">
        <v>144618</v>
      </c>
      <c r="AK127" s="23"/>
      <c r="AL127" s="23"/>
    </row>
    <row r="128" spans="1:38" x14ac:dyDescent="0.25">
      <c r="A128" s="66"/>
      <c r="B128" s="25" t="s">
        <v>17</v>
      </c>
      <c r="C128" s="93">
        <v>150187</v>
      </c>
      <c r="D128" s="94">
        <v>53867</v>
      </c>
      <c r="E128" s="95">
        <v>204054</v>
      </c>
      <c r="F128" s="93">
        <v>29680</v>
      </c>
      <c r="G128" s="94">
        <v>12720</v>
      </c>
      <c r="H128" s="95">
        <v>42400</v>
      </c>
      <c r="I128" s="93">
        <v>30952</v>
      </c>
      <c r="J128" s="94">
        <v>45368</v>
      </c>
      <c r="K128" s="95">
        <v>76320</v>
      </c>
      <c r="L128" s="93">
        <v>0</v>
      </c>
      <c r="M128" s="94">
        <v>128048</v>
      </c>
      <c r="N128" s="95">
        <v>128048</v>
      </c>
      <c r="O128" s="93">
        <v>56392</v>
      </c>
      <c r="P128" s="94">
        <v>49184</v>
      </c>
      <c r="Q128" s="95">
        <v>105576</v>
      </c>
      <c r="R128" s="93">
        <v>7632</v>
      </c>
      <c r="S128" s="94">
        <v>3392</v>
      </c>
      <c r="T128" s="95">
        <v>11024</v>
      </c>
      <c r="U128" s="93">
        <v>3392</v>
      </c>
      <c r="V128" s="94">
        <v>848</v>
      </c>
      <c r="W128" s="95">
        <v>4240</v>
      </c>
      <c r="X128" s="93">
        <v>5088</v>
      </c>
      <c r="Y128" s="94">
        <v>0</v>
      </c>
      <c r="Z128" s="95">
        <v>5088</v>
      </c>
      <c r="AA128" s="93">
        <v>2968</v>
      </c>
      <c r="AB128" s="94">
        <v>3392</v>
      </c>
      <c r="AC128" s="95">
        <v>6360</v>
      </c>
      <c r="AD128" s="46">
        <v>286291</v>
      </c>
      <c r="AE128" s="48">
        <v>296819</v>
      </c>
      <c r="AF128" s="47">
        <v>583110</v>
      </c>
      <c r="AK128" s="23"/>
      <c r="AL128" s="23"/>
    </row>
    <row r="129" spans="1:38" ht="14.4" thickBot="1" x14ac:dyDescent="0.3">
      <c r="A129" s="60"/>
      <c r="B129" s="34" t="s">
        <v>15</v>
      </c>
      <c r="C129" s="83">
        <v>187947</v>
      </c>
      <c r="D129" s="84">
        <v>75077</v>
      </c>
      <c r="E129" s="85">
        <v>263024</v>
      </c>
      <c r="F129" s="83">
        <v>38584</v>
      </c>
      <c r="G129" s="84">
        <v>19928</v>
      </c>
      <c r="H129" s="85">
        <v>58512</v>
      </c>
      <c r="I129" s="83">
        <v>37736</v>
      </c>
      <c r="J129" s="84">
        <v>59784</v>
      </c>
      <c r="K129" s="85">
        <v>97520</v>
      </c>
      <c r="L129" s="83">
        <v>0</v>
      </c>
      <c r="M129" s="84">
        <v>147552</v>
      </c>
      <c r="N129" s="85">
        <v>147552</v>
      </c>
      <c r="O129" s="83">
        <v>69960</v>
      </c>
      <c r="P129" s="84">
        <v>63176</v>
      </c>
      <c r="Q129" s="85">
        <v>133136</v>
      </c>
      <c r="R129" s="83">
        <v>7632</v>
      </c>
      <c r="S129" s="84">
        <v>3392</v>
      </c>
      <c r="T129" s="85">
        <v>11024</v>
      </c>
      <c r="U129" s="83">
        <v>3392</v>
      </c>
      <c r="V129" s="84">
        <v>848</v>
      </c>
      <c r="W129" s="85">
        <v>4240</v>
      </c>
      <c r="X129" s="83">
        <v>5936</v>
      </c>
      <c r="Y129" s="84">
        <v>424</v>
      </c>
      <c r="Z129" s="85">
        <v>6360</v>
      </c>
      <c r="AA129" s="83">
        <v>2968</v>
      </c>
      <c r="AB129" s="84">
        <v>3392</v>
      </c>
      <c r="AC129" s="85">
        <v>6360</v>
      </c>
      <c r="AD129" s="50">
        <v>354155</v>
      </c>
      <c r="AE129" s="52">
        <v>373573</v>
      </c>
      <c r="AF129" s="51">
        <v>727728</v>
      </c>
      <c r="AK129" s="23"/>
      <c r="AL129" s="23"/>
    </row>
    <row r="130" spans="1:38" x14ac:dyDescent="0.25">
      <c r="A130" s="55" t="s">
        <v>12</v>
      </c>
      <c r="B130" s="15" t="s">
        <v>16</v>
      </c>
      <c r="C130" s="90">
        <v>68075</v>
      </c>
      <c r="D130" s="91">
        <v>39384</v>
      </c>
      <c r="E130" s="92">
        <v>107459</v>
      </c>
      <c r="F130" s="90">
        <v>21870</v>
      </c>
      <c r="G130" s="91">
        <v>16524</v>
      </c>
      <c r="H130" s="92">
        <v>38394</v>
      </c>
      <c r="I130" s="90">
        <v>13122</v>
      </c>
      <c r="J130" s="91">
        <v>32076</v>
      </c>
      <c r="K130" s="92">
        <v>45198</v>
      </c>
      <c r="L130" s="90">
        <v>0</v>
      </c>
      <c r="M130" s="91">
        <v>66582</v>
      </c>
      <c r="N130" s="92">
        <v>66582</v>
      </c>
      <c r="O130" s="90">
        <v>34506</v>
      </c>
      <c r="P130" s="91">
        <v>34506</v>
      </c>
      <c r="Q130" s="92">
        <v>69012</v>
      </c>
      <c r="R130" s="90">
        <v>2430</v>
      </c>
      <c r="S130" s="91">
        <v>3402</v>
      </c>
      <c r="T130" s="92">
        <v>5832</v>
      </c>
      <c r="U130" s="90">
        <v>0</v>
      </c>
      <c r="V130" s="91">
        <v>2916</v>
      </c>
      <c r="W130" s="92">
        <v>2916</v>
      </c>
      <c r="X130" s="90">
        <v>2430</v>
      </c>
      <c r="Y130" s="91">
        <v>486</v>
      </c>
      <c r="Z130" s="92">
        <v>2916</v>
      </c>
      <c r="AA130" s="90">
        <v>0</v>
      </c>
      <c r="AB130" s="91">
        <v>2916</v>
      </c>
      <c r="AC130" s="92">
        <v>2916</v>
      </c>
      <c r="AD130" s="42">
        <v>142433</v>
      </c>
      <c r="AE130" s="44">
        <v>198792</v>
      </c>
      <c r="AF130" s="43">
        <v>341225</v>
      </c>
      <c r="AK130" s="23"/>
      <c r="AL130" s="23"/>
    </row>
    <row r="131" spans="1:38" x14ac:dyDescent="0.25">
      <c r="A131" s="66"/>
      <c r="B131" s="25" t="s">
        <v>17</v>
      </c>
      <c r="C131" s="93">
        <v>31121</v>
      </c>
      <c r="D131" s="94">
        <v>18469</v>
      </c>
      <c r="E131" s="95">
        <v>49590</v>
      </c>
      <c r="F131" s="93">
        <v>8748</v>
      </c>
      <c r="G131" s="94">
        <v>4374</v>
      </c>
      <c r="H131" s="95">
        <v>13122</v>
      </c>
      <c r="I131" s="93">
        <v>8262</v>
      </c>
      <c r="J131" s="94">
        <v>11664</v>
      </c>
      <c r="K131" s="95">
        <v>19926</v>
      </c>
      <c r="L131" s="93">
        <v>0</v>
      </c>
      <c r="M131" s="94">
        <v>36450</v>
      </c>
      <c r="N131" s="95">
        <v>36450</v>
      </c>
      <c r="O131" s="93">
        <v>15552</v>
      </c>
      <c r="P131" s="94">
        <v>17010</v>
      </c>
      <c r="Q131" s="95">
        <v>32562</v>
      </c>
      <c r="R131" s="93">
        <v>972</v>
      </c>
      <c r="S131" s="94">
        <v>972</v>
      </c>
      <c r="T131" s="95">
        <v>1944</v>
      </c>
      <c r="U131" s="93">
        <v>486</v>
      </c>
      <c r="V131" s="94">
        <v>0</v>
      </c>
      <c r="W131" s="95">
        <v>486</v>
      </c>
      <c r="X131" s="93">
        <v>972</v>
      </c>
      <c r="Y131" s="94">
        <v>0</v>
      </c>
      <c r="Z131" s="95">
        <v>972</v>
      </c>
      <c r="AA131" s="93">
        <v>1458</v>
      </c>
      <c r="AB131" s="94">
        <v>486</v>
      </c>
      <c r="AC131" s="95">
        <v>1944</v>
      </c>
      <c r="AD131" s="46">
        <v>67571</v>
      </c>
      <c r="AE131" s="48">
        <v>89425</v>
      </c>
      <c r="AF131" s="47">
        <v>156996</v>
      </c>
      <c r="AK131" s="23"/>
      <c r="AL131" s="23"/>
    </row>
    <row r="132" spans="1:38" ht="14.4" thickBot="1" x14ac:dyDescent="0.3">
      <c r="A132" s="60"/>
      <c r="B132" s="34" t="s">
        <v>15</v>
      </c>
      <c r="C132" s="83">
        <v>99196</v>
      </c>
      <c r="D132" s="84">
        <v>57853</v>
      </c>
      <c r="E132" s="85">
        <v>157049</v>
      </c>
      <c r="F132" s="83">
        <v>30618</v>
      </c>
      <c r="G132" s="84">
        <v>20898</v>
      </c>
      <c r="H132" s="85">
        <v>51516</v>
      </c>
      <c r="I132" s="83">
        <v>21384</v>
      </c>
      <c r="J132" s="84">
        <v>43740</v>
      </c>
      <c r="K132" s="85">
        <v>65124</v>
      </c>
      <c r="L132" s="83">
        <v>0</v>
      </c>
      <c r="M132" s="84">
        <v>103032</v>
      </c>
      <c r="N132" s="85">
        <v>103032</v>
      </c>
      <c r="O132" s="83">
        <v>50058</v>
      </c>
      <c r="P132" s="84">
        <v>51516</v>
      </c>
      <c r="Q132" s="85">
        <v>101574</v>
      </c>
      <c r="R132" s="83">
        <v>3402</v>
      </c>
      <c r="S132" s="84">
        <v>4374</v>
      </c>
      <c r="T132" s="85">
        <v>7776</v>
      </c>
      <c r="U132" s="83">
        <v>486</v>
      </c>
      <c r="V132" s="84">
        <v>2916</v>
      </c>
      <c r="W132" s="85">
        <v>3402</v>
      </c>
      <c r="X132" s="83">
        <v>3402</v>
      </c>
      <c r="Y132" s="84">
        <v>486</v>
      </c>
      <c r="Z132" s="85">
        <v>3888</v>
      </c>
      <c r="AA132" s="83">
        <v>1458</v>
      </c>
      <c r="AB132" s="84">
        <v>3402</v>
      </c>
      <c r="AC132" s="85">
        <v>4860</v>
      </c>
      <c r="AD132" s="50">
        <v>210004</v>
      </c>
      <c r="AE132" s="52">
        <v>288217</v>
      </c>
      <c r="AF132" s="51">
        <v>498221</v>
      </c>
      <c r="AK132" s="23"/>
      <c r="AL132" s="23"/>
    </row>
    <row r="133" spans="1:38" x14ac:dyDescent="0.25">
      <c r="A133" s="55" t="s">
        <v>13</v>
      </c>
      <c r="B133" s="15" t="s">
        <v>16</v>
      </c>
      <c r="C133" s="90">
        <v>18563</v>
      </c>
      <c r="D133" s="91">
        <v>2446</v>
      </c>
      <c r="E133" s="92">
        <v>21009</v>
      </c>
      <c r="F133" s="90">
        <v>6344</v>
      </c>
      <c r="G133" s="91">
        <v>5368</v>
      </c>
      <c r="H133" s="92">
        <v>11712</v>
      </c>
      <c r="I133" s="90">
        <v>7320</v>
      </c>
      <c r="J133" s="91">
        <v>9272</v>
      </c>
      <c r="K133" s="92">
        <v>16592</v>
      </c>
      <c r="L133" s="90">
        <v>0</v>
      </c>
      <c r="M133" s="91">
        <v>23424</v>
      </c>
      <c r="N133" s="92">
        <v>23424</v>
      </c>
      <c r="O133" s="90">
        <v>7320</v>
      </c>
      <c r="P133" s="91">
        <v>7320</v>
      </c>
      <c r="Q133" s="92">
        <v>14640</v>
      </c>
      <c r="R133" s="90">
        <v>0</v>
      </c>
      <c r="S133" s="91">
        <v>488</v>
      </c>
      <c r="T133" s="92">
        <v>488</v>
      </c>
      <c r="U133" s="90">
        <v>0</v>
      </c>
      <c r="V133" s="91">
        <v>0</v>
      </c>
      <c r="W133" s="92">
        <v>0</v>
      </c>
      <c r="X133" s="90">
        <v>488</v>
      </c>
      <c r="Y133" s="91">
        <v>488</v>
      </c>
      <c r="Z133" s="92">
        <v>976</v>
      </c>
      <c r="AA133" s="90">
        <v>0</v>
      </c>
      <c r="AB133" s="91">
        <v>0</v>
      </c>
      <c r="AC133" s="92">
        <v>0</v>
      </c>
      <c r="AD133" s="42">
        <v>40035</v>
      </c>
      <c r="AE133" s="44">
        <v>48806</v>
      </c>
      <c r="AF133" s="43">
        <v>88841</v>
      </c>
      <c r="AK133" s="23"/>
      <c r="AL133" s="23"/>
    </row>
    <row r="134" spans="1:38" x14ac:dyDescent="0.25">
      <c r="A134" s="66"/>
      <c r="B134" s="25" t="s">
        <v>17</v>
      </c>
      <c r="C134" s="93">
        <v>58575</v>
      </c>
      <c r="D134" s="94">
        <v>10255</v>
      </c>
      <c r="E134" s="95">
        <v>68830</v>
      </c>
      <c r="F134" s="93">
        <v>11712</v>
      </c>
      <c r="G134" s="94">
        <v>6344</v>
      </c>
      <c r="H134" s="95">
        <v>18056</v>
      </c>
      <c r="I134" s="93">
        <v>13176</v>
      </c>
      <c r="J134" s="94">
        <v>21472</v>
      </c>
      <c r="K134" s="95">
        <v>34648</v>
      </c>
      <c r="L134" s="93">
        <v>0</v>
      </c>
      <c r="M134" s="94">
        <v>67832</v>
      </c>
      <c r="N134" s="95">
        <v>67832</v>
      </c>
      <c r="O134" s="93">
        <v>13664</v>
      </c>
      <c r="P134" s="94">
        <v>19520</v>
      </c>
      <c r="Q134" s="95">
        <v>33184</v>
      </c>
      <c r="R134" s="93">
        <v>5856</v>
      </c>
      <c r="S134" s="94">
        <v>1952</v>
      </c>
      <c r="T134" s="95">
        <v>7808</v>
      </c>
      <c r="U134" s="93">
        <v>0</v>
      </c>
      <c r="V134" s="94">
        <v>976</v>
      </c>
      <c r="W134" s="95">
        <v>976</v>
      </c>
      <c r="X134" s="93">
        <v>3416</v>
      </c>
      <c r="Y134" s="94">
        <v>0</v>
      </c>
      <c r="Z134" s="95">
        <v>3416</v>
      </c>
      <c r="AA134" s="93">
        <v>488</v>
      </c>
      <c r="AB134" s="94">
        <v>0</v>
      </c>
      <c r="AC134" s="95">
        <v>488</v>
      </c>
      <c r="AD134" s="46">
        <v>106887</v>
      </c>
      <c r="AE134" s="48">
        <v>128351</v>
      </c>
      <c r="AF134" s="47">
        <v>235238</v>
      </c>
      <c r="AK134" s="23"/>
      <c r="AL134" s="23"/>
    </row>
    <row r="135" spans="1:38" ht="14.4" thickBot="1" x14ac:dyDescent="0.3">
      <c r="A135" s="60"/>
      <c r="B135" s="34" t="s">
        <v>15</v>
      </c>
      <c r="C135" s="83">
        <v>77138</v>
      </c>
      <c r="D135" s="84">
        <v>12701</v>
      </c>
      <c r="E135" s="85">
        <v>89839</v>
      </c>
      <c r="F135" s="83">
        <v>18056</v>
      </c>
      <c r="G135" s="84">
        <v>11712</v>
      </c>
      <c r="H135" s="85">
        <v>29768</v>
      </c>
      <c r="I135" s="83">
        <v>20496</v>
      </c>
      <c r="J135" s="84">
        <v>30744</v>
      </c>
      <c r="K135" s="85">
        <v>51240</v>
      </c>
      <c r="L135" s="83">
        <v>0</v>
      </c>
      <c r="M135" s="84">
        <v>91256</v>
      </c>
      <c r="N135" s="85">
        <v>91256</v>
      </c>
      <c r="O135" s="83">
        <v>20984</v>
      </c>
      <c r="P135" s="84">
        <v>26840</v>
      </c>
      <c r="Q135" s="85">
        <v>47824</v>
      </c>
      <c r="R135" s="83">
        <v>5856</v>
      </c>
      <c r="S135" s="84">
        <v>2440</v>
      </c>
      <c r="T135" s="85">
        <v>8296</v>
      </c>
      <c r="U135" s="83">
        <v>0</v>
      </c>
      <c r="V135" s="84">
        <v>976</v>
      </c>
      <c r="W135" s="85">
        <v>976</v>
      </c>
      <c r="X135" s="83">
        <v>3904</v>
      </c>
      <c r="Y135" s="84">
        <v>488</v>
      </c>
      <c r="Z135" s="85">
        <v>4392</v>
      </c>
      <c r="AA135" s="83">
        <v>488</v>
      </c>
      <c r="AB135" s="84">
        <v>0</v>
      </c>
      <c r="AC135" s="85">
        <v>488</v>
      </c>
      <c r="AD135" s="87">
        <v>146922</v>
      </c>
      <c r="AE135" s="88">
        <v>177157</v>
      </c>
      <c r="AF135" s="89">
        <v>324079</v>
      </c>
      <c r="AK135" s="23"/>
      <c r="AL135" s="23"/>
    </row>
    <row r="136" spans="1:38" x14ac:dyDescent="0.25">
      <c r="A136" s="55" t="s">
        <v>14</v>
      </c>
      <c r="B136" s="15" t="s">
        <v>17</v>
      </c>
      <c r="C136" s="90">
        <v>8360</v>
      </c>
      <c r="D136" s="91">
        <v>2683</v>
      </c>
      <c r="E136" s="92">
        <v>11043</v>
      </c>
      <c r="F136" s="90">
        <v>3129</v>
      </c>
      <c r="G136" s="91">
        <v>0</v>
      </c>
      <c r="H136" s="92">
        <v>3129</v>
      </c>
      <c r="I136" s="90">
        <v>3725</v>
      </c>
      <c r="J136" s="91">
        <v>4917</v>
      </c>
      <c r="K136" s="92">
        <v>8642</v>
      </c>
      <c r="L136" s="90">
        <v>0</v>
      </c>
      <c r="M136" s="91">
        <v>15645</v>
      </c>
      <c r="N136" s="92">
        <v>15645</v>
      </c>
      <c r="O136" s="90">
        <v>5215</v>
      </c>
      <c r="P136" s="91">
        <v>4172</v>
      </c>
      <c r="Q136" s="92">
        <v>9387</v>
      </c>
      <c r="R136" s="90">
        <v>298</v>
      </c>
      <c r="S136" s="91">
        <v>596</v>
      </c>
      <c r="T136" s="92">
        <v>894</v>
      </c>
      <c r="U136" s="90">
        <v>149</v>
      </c>
      <c r="V136" s="91">
        <v>0</v>
      </c>
      <c r="W136" s="92">
        <v>149</v>
      </c>
      <c r="X136" s="90">
        <v>149</v>
      </c>
      <c r="Y136" s="91">
        <v>0</v>
      </c>
      <c r="Z136" s="64">
        <v>149</v>
      </c>
      <c r="AA136" s="90">
        <v>298</v>
      </c>
      <c r="AB136" s="91">
        <v>149</v>
      </c>
      <c r="AC136" s="64">
        <v>447</v>
      </c>
      <c r="AD136" s="42">
        <v>21323</v>
      </c>
      <c r="AE136" s="44">
        <v>28162</v>
      </c>
      <c r="AF136" s="43">
        <v>49485</v>
      </c>
      <c r="AK136" s="23"/>
      <c r="AL136" s="23"/>
    </row>
    <row r="137" spans="1:38" ht="14.4" thickBot="1" x14ac:dyDescent="0.3">
      <c r="A137" s="66"/>
      <c r="B137" s="96" t="s">
        <v>15</v>
      </c>
      <c r="C137" s="97">
        <v>8360</v>
      </c>
      <c r="D137" s="98">
        <v>2683</v>
      </c>
      <c r="E137" s="99">
        <v>11043</v>
      </c>
      <c r="F137" s="97">
        <v>3129</v>
      </c>
      <c r="G137" s="98">
        <v>0</v>
      </c>
      <c r="H137" s="99">
        <v>3129</v>
      </c>
      <c r="I137" s="97">
        <v>3725</v>
      </c>
      <c r="J137" s="98">
        <v>4917</v>
      </c>
      <c r="K137" s="99">
        <v>8642</v>
      </c>
      <c r="L137" s="97">
        <v>0</v>
      </c>
      <c r="M137" s="98">
        <v>15645</v>
      </c>
      <c r="N137" s="99">
        <v>15645</v>
      </c>
      <c r="O137" s="97">
        <v>5215</v>
      </c>
      <c r="P137" s="98">
        <v>4172</v>
      </c>
      <c r="Q137" s="99">
        <v>9387</v>
      </c>
      <c r="R137" s="97">
        <v>298</v>
      </c>
      <c r="S137" s="98">
        <v>596</v>
      </c>
      <c r="T137" s="99">
        <v>894</v>
      </c>
      <c r="U137" s="97">
        <v>149</v>
      </c>
      <c r="V137" s="98">
        <v>0</v>
      </c>
      <c r="W137" s="99">
        <v>149</v>
      </c>
      <c r="X137" s="97">
        <v>149</v>
      </c>
      <c r="Y137" s="98">
        <v>0</v>
      </c>
      <c r="Z137" s="100">
        <v>149</v>
      </c>
      <c r="AA137" s="97">
        <v>298</v>
      </c>
      <c r="AB137" s="98">
        <v>149</v>
      </c>
      <c r="AC137" s="100">
        <v>447</v>
      </c>
      <c r="AD137" s="50">
        <v>21323</v>
      </c>
      <c r="AE137" s="52">
        <v>28162</v>
      </c>
      <c r="AF137" s="51">
        <v>49485</v>
      </c>
      <c r="AK137" s="23"/>
      <c r="AL137" s="23"/>
    </row>
    <row r="138" spans="1:38" x14ac:dyDescent="0.25">
      <c r="A138" s="14" t="s">
        <v>15</v>
      </c>
      <c r="B138" s="15" t="s">
        <v>16</v>
      </c>
      <c r="C138" s="42">
        <v>1568695</v>
      </c>
      <c r="D138" s="44">
        <v>405702</v>
      </c>
      <c r="E138" s="43">
        <v>1974397</v>
      </c>
      <c r="F138" s="42">
        <v>242886</v>
      </c>
      <c r="G138" s="44">
        <v>210441</v>
      </c>
      <c r="H138" s="43">
        <v>453327</v>
      </c>
      <c r="I138" s="42">
        <v>268494</v>
      </c>
      <c r="J138" s="44">
        <v>453972</v>
      </c>
      <c r="K138" s="43">
        <v>722466</v>
      </c>
      <c r="L138" s="42">
        <v>0</v>
      </c>
      <c r="M138" s="44">
        <v>1613790</v>
      </c>
      <c r="N138" s="43">
        <v>1613790</v>
      </c>
      <c r="O138" s="42">
        <v>509133</v>
      </c>
      <c r="P138" s="44">
        <v>517039</v>
      </c>
      <c r="Q138" s="43">
        <v>1026172</v>
      </c>
      <c r="R138" s="42">
        <v>45432</v>
      </c>
      <c r="S138" s="44">
        <v>32444</v>
      </c>
      <c r="T138" s="43">
        <v>77876</v>
      </c>
      <c r="U138" s="42">
        <v>13606</v>
      </c>
      <c r="V138" s="44">
        <v>28436</v>
      </c>
      <c r="W138" s="43">
        <v>42042</v>
      </c>
      <c r="X138" s="42">
        <v>49782</v>
      </c>
      <c r="Y138" s="44">
        <v>1976</v>
      </c>
      <c r="Z138" s="43">
        <v>51758</v>
      </c>
      <c r="AA138" s="42">
        <v>15660</v>
      </c>
      <c r="AB138" s="44">
        <v>98355</v>
      </c>
      <c r="AC138" s="43">
        <v>114015</v>
      </c>
      <c r="AD138" s="68">
        <v>2713688</v>
      </c>
      <c r="AE138" s="69">
        <v>3362155</v>
      </c>
      <c r="AF138" s="70">
        <v>6075843</v>
      </c>
      <c r="AK138" s="23"/>
      <c r="AL138" s="23"/>
    </row>
    <row r="139" spans="1:38" x14ac:dyDescent="0.25">
      <c r="A139" s="24"/>
      <c r="B139" s="25" t="s">
        <v>17</v>
      </c>
      <c r="C139" s="46">
        <v>976836</v>
      </c>
      <c r="D139" s="48">
        <v>240915</v>
      </c>
      <c r="E139" s="47">
        <v>1217751</v>
      </c>
      <c r="F139" s="46">
        <v>126555</v>
      </c>
      <c r="G139" s="48">
        <v>56334</v>
      </c>
      <c r="H139" s="47">
        <v>182889</v>
      </c>
      <c r="I139" s="46">
        <v>166929</v>
      </c>
      <c r="J139" s="48">
        <v>281387</v>
      </c>
      <c r="K139" s="47">
        <v>448316</v>
      </c>
      <c r="L139" s="46">
        <v>0</v>
      </c>
      <c r="M139" s="48">
        <v>964258</v>
      </c>
      <c r="N139" s="47">
        <v>964258</v>
      </c>
      <c r="O139" s="46">
        <v>333709</v>
      </c>
      <c r="P139" s="48">
        <v>325124</v>
      </c>
      <c r="Q139" s="47">
        <v>658833</v>
      </c>
      <c r="R139" s="46">
        <v>34380</v>
      </c>
      <c r="S139" s="48">
        <v>20926</v>
      </c>
      <c r="T139" s="47">
        <v>55306</v>
      </c>
      <c r="U139" s="46">
        <v>12538</v>
      </c>
      <c r="V139" s="48">
        <v>15861</v>
      </c>
      <c r="W139" s="47">
        <v>28399</v>
      </c>
      <c r="X139" s="46">
        <v>42086</v>
      </c>
      <c r="Y139" s="48">
        <v>442</v>
      </c>
      <c r="Z139" s="47">
        <v>42528</v>
      </c>
      <c r="AA139" s="46">
        <v>14429</v>
      </c>
      <c r="AB139" s="48">
        <v>42821</v>
      </c>
      <c r="AC139" s="47">
        <v>57250</v>
      </c>
      <c r="AD139" s="46">
        <v>1707462</v>
      </c>
      <c r="AE139" s="48">
        <v>1948068</v>
      </c>
      <c r="AF139" s="47">
        <v>3655530</v>
      </c>
      <c r="AK139" s="23"/>
      <c r="AL139" s="23"/>
    </row>
    <row r="140" spans="1:38" ht="14.4" thickBot="1" x14ac:dyDescent="0.3">
      <c r="A140" s="33"/>
      <c r="B140" s="34" t="s">
        <v>15</v>
      </c>
      <c r="C140" s="50">
        <v>2545531</v>
      </c>
      <c r="D140" s="52">
        <v>646617</v>
      </c>
      <c r="E140" s="51">
        <v>3192148</v>
      </c>
      <c r="F140" s="50">
        <v>369441</v>
      </c>
      <c r="G140" s="52">
        <v>266775</v>
      </c>
      <c r="H140" s="51">
        <v>636216</v>
      </c>
      <c r="I140" s="50">
        <v>435423</v>
      </c>
      <c r="J140" s="52">
        <v>735359</v>
      </c>
      <c r="K140" s="51">
        <v>1170782</v>
      </c>
      <c r="L140" s="50">
        <v>0</v>
      </c>
      <c r="M140" s="52">
        <v>2578048</v>
      </c>
      <c r="N140" s="51">
        <v>2578048</v>
      </c>
      <c r="O140" s="50">
        <v>842842</v>
      </c>
      <c r="P140" s="52">
        <v>842163</v>
      </c>
      <c r="Q140" s="51">
        <v>1685005</v>
      </c>
      <c r="R140" s="50">
        <v>79812</v>
      </c>
      <c r="S140" s="52">
        <v>53370</v>
      </c>
      <c r="T140" s="51">
        <v>133182</v>
      </c>
      <c r="U140" s="50">
        <v>26144</v>
      </c>
      <c r="V140" s="52">
        <v>44297</v>
      </c>
      <c r="W140" s="51">
        <v>70441</v>
      </c>
      <c r="X140" s="50">
        <v>91868</v>
      </c>
      <c r="Y140" s="52">
        <v>2418</v>
      </c>
      <c r="Z140" s="51">
        <v>94286</v>
      </c>
      <c r="AA140" s="50">
        <v>30089</v>
      </c>
      <c r="AB140" s="52">
        <v>141176</v>
      </c>
      <c r="AC140" s="51">
        <v>171265</v>
      </c>
      <c r="AD140" s="50">
        <v>4421150</v>
      </c>
      <c r="AE140" s="52">
        <v>5310223</v>
      </c>
      <c r="AF140" s="51">
        <v>9731373</v>
      </c>
      <c r="AG140" s="23">
        <f>E140+H140+K140</f>
        <v>4999146</v>
      </c>
      <c r="AK140" s="23"/>
      <c r="AL140" s="23"/>
    </row>
    <row r="141" spans="1:38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G141" s="2">
        <f>AG140/AF140*100</f>
        <v>51.371435459312885</v>
      </c>
    </row>
    <row r="142" spans="1:38" x14ac:dyDescent="0.25">
      <c r="C142" s="23"/>
      <c r="D142" s="23"/>
      <c r="E142" s="23"/>
      <c r="F142" s="23">
        <f>F140+I140</f>
        <v>804864</v>
      </c>
      <c r="G142" s="23">
        <f t="shared" ref="G142:H142" si="10">G140+J140</f>
        <v>1002134</v>
      </c>
      <c r="H142" s="23">
        <f t="shared" si="10"/>
        <v>1806998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</row>
    <row r="143" spans="1:38" x14ac:dyDescent="0.25">
      <c r="C143" s="23"/>
      <c r="D143" s="23"/>
      <c r="E143" s="23"/>
      <c r="F143" s="23">
        <f>C140+F142</f>
        <v>3350395</v>
      </c>
      <c r="G143" s="23">
        <f t="shared" ref="G143:H143" si="11">D140+G142</f>
        <v>1648751</v>
      </c>
      <c r="H143" s="23">
        <f t="shared" si="11"/>
        <v>4999146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1:38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1:33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 x14ac:dyDescent="0.25">
      <c r="G146" s="23"/>
      <c r="H146" s="23"/>
      <c r="I146" s="23"/>
    </row>
    <row r="147" spans="1:33" x14ac:dyDescent="0.25">
      <c r="G147" s="23"/>
      <c r="H147" s="23"/>
      <c r="I147" s="23"/>
    </row>
    <row r="148" spans="1:33" ht="17.399999999999999" x14ac:dyDescent="0.25">
      <c r="A148" s="101" t="s">
        <v>55</v>
      </c>
      <c r="B148" s="101"/>
      <c r="C148" s="101"/>
      <c r="D148" s="101"/>
      <c r="E148" s="101"/>
      <c r="F148" s="101"/>
      <c r="G148" s="101"/>
      <c r="H148" s="101"/>
      <c r="I148" s="102"/>
    </row>
    <row r="149" spans="1:33" ht="16.2" thickBot="1" x14ac:dyDescent="0.3">
      <c r="A149" s="103">
        <v>4</v>
      </c>
      <c r="B149" s="104"/>
      <c r="C149" s="103"/>
      <c r="D149" s="103"/>
      <c r="E149" s="103"/>
      <c r="F149" s="103"/>
      <c r="G149" s="103"/>
      <c r="H149" s="103"/>
      <c r="I149" s="105"/>
    </row>
    <row r="150" spans="1:33" x14ac:dyDescent="0.25">
      <c r="A150" s="106" t="s">
        <v>56</v>
      </c>
      <c r="B150" s="106" t="s">
        <v>3</v>
      </c>
      <c r="C150" s="106" t="s">
        <v>57</v>
      </c>
      <c r="D150" s="106" t="s">
        <v>58</v>
      </c>
      <c r="E150" s="106" t="s">
        <v>59</v>
      </c>
      <c r="F150" s="106" t="s">
        <v>60</v>
      </c>
      <c r="G150" s="106" t="s">
        <v>61</v>
      </c>
      <c r="H150" s="106" t="s">
        <v>15</v>
      </c>
    </row>
    <row r="151" spans="1:33" ht="14.4" thickBot="1" x14ac:dyDescent="0.3">
      <c r="A151" s="107"/>
      <c r="B151" s="107"/>
      <c r="C151" s="108"/>
      <c r="D151" s="108" t="s">
        <v>15</v>
      </c>
      <c r="E151" s="108"/>
      <c r="F151" s="108" t="s">
        <v>62</v>
      </c>
      <c r="G151" s="108"/>
      <c r="H151" s="107"/>
    </row>
    <row r="152" spans="1:33" x14ac:dyDescent="0.25">
      <c r="A152" s="109" t="s">
        <v>63</v>
      </c>
      <c r="B152" s="110" t="s">
        <v>19</v>
      </c>
      <c r="C152" s="111">
        <v>1132096</v>
      </c>
      <c r="D152" s="112">
        <v>544111</v>
      </c>
      <c r="E152" s="112">
        <v>409265</v>
      </c>
      <c r="F152" s="112">
        <v>196071</v>
      </c>
      <c r="G152" s="112">
        <v>263988</v>
      </c>
      <c r="H152" s="43">
        <v>2545531</v>
      </c>
    </row>
    <row r="153" spans="1:33" x14ac:dyDescent="0.25">
      <c r="A153" s="113"/>
      <c r="B153" s="114" t="s">
        <v>62</v>
      </c>
      <c r="C153" s="115">
        <v>67305</v>
      </c>
      <c r="D153" s="116">
        <v>50128</v>
      </c>
      <c r="E153" s="116">
        <v>96692</v>
      </c>
      <c r="F153" s="116">
        <v>215530</v>
      </c>
      <c r="G153" s="116">
        <v>216962</v>
      </c>
      <c r="H153" s="47">
        <v>646617</v>
      </c>
    </row>
    <row r="154" spans="1:33" ht="14.4" thickBot="1" x14ac:dyDescent="0.3">
      <c r="A154" s="117"/>
      <c r="B154" s="118" t="s">
        <v>15</v>
      </c>
      <c r="C154" s="119">
        <v>1199401</v>
      </c>
      <c r="D154" s="120">
        <v>594239</v>
      </c>
      <c r="E154" s="120">
        <v>505957</v>
      </c>
      <c r="F154" s="120">
        <v>411601</v>
      </c>
      <c r="G154" s="120">
        <v>480950</v>
      </c>
      <c r="H154" s="51">
        <v>3192148</v>
      </c>
    </row>
    <row r="155" spans="1:33" x14ac:dyDescent="0.25">
      <c r="A155" s="109" t="s">
        <v>64</v>
      </c>
      <c r="B155" s="121" t="s">
        <v>19</v>
      </c>
      <c r="C155" s="111">
        <v>38642</v>
      </c>
      <c r="D155" s="112">
        <v>96838</v>
      </c>
      <c r="E155" s="112">
        <v>90180</v>
      </c>
      <c r="F155" s="112">
        <v>63588</v>
      </c>
      <c r="G155" s="112">
        <v>80193</v>
      </c>
      <c r="H155" s="43">
        <v>369441</v>
      </c>
    </row>
    <row r="156" spans="1:33" x14ac:dyDescent="0.25">
      <c r="A156" s="113"/>
      <c r="B156" s="122" t="s">
        <v>62</v>
      </c>
      <c r="C156" s="115">
        <v>0</v>
      </c>
      <c r="D156" s="116">
        <v>14622</v>
      </c>
      <c r="E156" s="116">
        <v>66119</v>
      </c>
      <c r="F156" s="116">
        <v>110943</v>
      </c>
      <c r="G156" s="116">
        <v>75091</v>
      </c>
      <c r="H156" s="47">
        <v>266775</v>
      </c>
    </row>
    <row r="157" spans="1:33" ht="14.4" thickBot="1" x14ac:dyDescent="0.3">
      <c r="A157" s="117"/>
      <c r="B157" s="123" t="s">
        <v>15</v>
      </c>
      <c r="C157" s="119">
        <v>38642</v>
      </c>
      <c r="D157" s="120">
        <v>111460</v>
      </c>
      <c r="E157" s="120">
        <v>156299</v>
      </c>
      <c r="F157" s="120">
        <v>174531</v>
      </c>
      <c r="G157" s="120">
        <v>155284</v>
      </c>
      <c r="H157" s="51">
        <v>636216</v>
      </c>
    </row>
    <row r="158" spans="1:33" x14ac:dyDescent="0.25">
      <c r="A158" s="109" t="s">
        <v>65</v>
      </c>
      <c r="B158" s="121" t="s">
        <v>19</v>
      </c>
      <c r="C158" s="111">
        <v>37350</v>
      </c>
      <c r="D158" s="112">
        <v>42199</v>
      </c>
      <c r="E158" s="112">
        <v>296866</v>
      </c>
      <c r="F158" s="112">
        <v>20147</v>
      </c>
      <c r="G158" s="112">
        <v>38861</v>
      </c>
      <c r="H158" s="43">
        <v>435423</v>
      </c>
    </row>
    <row r="159" spans="1:33" x14ac:dyDescent="0.25">
      <c r="A159" s="113"/>
      <c r="B159" s="122" t="s">
        <v>62</v>
      </c>
      <c r="C159" s="115">
        <v>84099</v>
      </c>
      <c r="D159" s="116">
        <v>105167</v>
      </c>
      <c r="E159" s="116">
        <v>356077</v>
      </c>
      <c r="F159" s="116">
        <v>79989</v>
      </c>
      <c r="G159" s="116">
        <v>110027</v>
      </c>
      <c r="H159" s="47">
        <v>735359</v>
      </c>
    </row>
    <row r="160" spans="1:33" ht="14.4" thickBot="1" x14ac:dyDescent="0.3">
      <c r="A160" s="117"/>
      <c r="B160" s="123" t="s">
        <v>15</v>
      </c>
      <c r="C160" s="119">
        <v>121449</v>
      </c>
      <c r="D160" s="120">
        <v>147366</v>
      </c>
      <c r="E160" s="120">
        <v>652943</v>
      </c>
      <c r="F160" s="120">
        <v>100136</v>
      </c>
      <c r="G160" s="120">
        <v>148888</v>
      </c>
      <c r="H160" s="51">
        <v>1170782</v>
      </c>
      <c r="I160" s="23">
        <f>H154+H157+H160</f>
        <v>4999146</v>
      </c>
    </row>
    <row r="161" spans="1:8" x14ac:dyDescent="0.25">
      <c r="A161" s="109" t="s">
        <v>66</v>
      </c>
      <c r="B161" s="121" t="s">
        <v>19</v>
      </c>
      <c r="C161" s="111">
        <v>0</v>
      </c>
      <c r="D161" s="112">
        <v>0</v>
      </c>
      <c r="E161" s="112">
        <v>0</v>
      </c>
      <c r="F161" s="112">
        <v>0</v>
      </c>
      <c r="G161" s="112">
        <v>0</v>
      </c>
      <c r="H161" s="43">
        <v>0</v>
      </c>
    </row>
    <row r="162" spans="1:8" x14ac:dyDescent="0.25">
      <c r="A162" s="113"/>
      <c r="B162" s="122" t="s">
        <v>62</v>
      </c>
      <c r="C162" s="115">
        <v>1547517</v>
      </c>
      <c r="D162" s="116">
        <v>632257</v>
      </c>
      <c r="E162" s="116">
        <v>398274</v>
      </c>
      <c r="F162" s="116">
        <v>0</v>
      </c>
      <c r="G162" s="116">
        <v>0</v>
      </c>
      <c r="H162" s="47">
        <v>2578048</v>
      </c>
    </row>
    <row r="163" spans="1:8" ht="14.4" thickBot="1" x14ac:dyDescent="0.3">
      <c r="A163" s="117"/>
      <c r="B163" s="123" t="s">
        <v>15</v>
      </c>
      <c r="C163" s="119">
        <v>1547517</v>
      </c>
      <c r="D163" s="120">
        <v>632257</v>
      </c>
      <c r="E163" s="120">
        <v>398274</v>
      </c>
      <c r="F163" s="120">
        <v>0</v>
      </c>
      <c r="G163" s="120">
        <v>0</v>
      </c>
      <c r="H163" s="51">
        <v>2578048</v>
      </c>
    </row>
    <row r="164" spans="1:8" x14ac:dyDescent="0.25">
      <c r="A164" s="109" t="s">
        <v>50</v>
      </c>
      <c r="B164" s="121" t="s">
        <v>19</v>
      </c>
      <c r="C164" s="111">
        <v>139561</v>
      </c>
      <c r="D164" s="112">
        <v>455610</v>
      </c>
      <c r="E164" s="112">
        <v>246104</v>
      </c>
      <c r="F164" s="112">
        <v>1278</v>
      </c>
      <c r="G164" s="112">
        <v>289</v>
      </c>
      <c r="H164" s="43">
        <v>842842</v>
      </c>
    </row>
    <row r="165" spans="1:8" x14ac:dyDescent="0.25">
      <c r="A165" s="113"/>
      <c r="B165" s="122" t="s">
        <v>62</v>
      </c>
      <c r="C165" s="115">
        <v>114318</v>
      </c>
      <c r="D165" s="116">
        <v>444516</v>
      </c>
      <c r="E165" s="116">
        <v>282900</v>
      </c>
      <c r="F165" s="116">
        <v>0</v>
      </c>
      <c r="G165" s="116">
        <v>429</v>
      </c>
      <c r="H165" s="47">
        <v>842163</v>
      </c>
    </row>
    <row r="166" spans="1:8" ht="14.4" thickBot="1" x14ac:dyDescent="0.3">
      <c r="A166" s="117"/>
      <c r="B166" s="123" t="s">
        <v>15</v>
      </c>
      <c r="C166" s="119">
        <v>253879</v>
      </c>
      <c r="D166" s="120">
        <v>900126</v>
      </c>
      <c r="E166" s="120">
        <v>529004</v>
      </c>
      <c r="F166" s="120">
        <v>1278</v>
      </c>
      <c r="G166" s="120">
        <v>718</v>
      </c>
      <c r="H166" s="51">
        <v>1685005</v>
      </c>
    </row>
    <row r="167" spans="1:8" x14ac:dyDescent="0.25">
      <c r="A167" s="109" t="s">
        <v>67</v>
      </c>
      <c r="B167" s="121" t="s">
        <v>19</v>
      </c>
      <c r="C167" s="111">
        <v>79081</v>
      </c>
      <c r="D167" s="112">
        <v>731</v>
      </c>
      <c r="E167" s="112">
        <v>0</v>
      </c>
      <c r="F167" s="112">
        <v>0</v>
      </c>
      <c r="G167" s="112">
        <v>0</v>
      </c>
      <c r="H167" s="43">
        <v>79812</v>
      </c>
    </row>
    <row r="168" spans="1:8" x14ac:dyDescent="0.25">
      <c r="A168" s="113"/>
      <c r="B168" s="122" t="s">
        <v>62</v>
      </c>
      <c r="C168" s="115">
        <v>53370</v>
      </c>
      <c r="D168" s="116">
        <v>0</v>
      </c>
      <c r="E168" s="116">
        <v>0</v>
      </c>
      <c r="F168" s="116">
        <v>0</v>
      </c>
      <c r="G168" s="116">
        <v>0</v>
      </c>
      <c r="H168" s="47">
        <v>53370</v>
      </c>
    </row>
    <row r="169" spans="1:8" ht="14.4" thickBot="1" x14ac:dyDescent="0.3">
      <c r="A169" s="117"/>
      <c r="B169" s="123" t="s">
        <v>15</v>
      </c>
      <c r="C169" s="119">
        <v>132451</v>
      </c>
      <c r="D169" s="120">
        <v>731</v>
      </c>
      <c r="E169" s="120">
        <v>0</v>
      </c>
      <c r="F169" s="120">
        <v>0</v>
      </c>
      <c r="G169" s="120">
        <v>0</v>
      </c>
      <c r="H169" s="51">
        <v>133182</v>
      </c>
    </row>
    <row r="170" spans="1:8" x14ac:dyDescent="0.25">
      <c r="A170" s="109" t="s">
        <v>52</v>
      </c>
      <c r="B170" s="121" t="s">
        <v>19</v>
      </c>
      <c r="C170" s="111">
        <v>19015</v>
      </c>
      <c r="D170" s="112">
        <v>6840</v>
      </c>
      <c r="E170" s="112">
        <v>289</v>
      </c>
      <c r="F170" s="112">
        <v>0</v>
      </c>
      <c r="G170" s="112">
        <v>0</v>
      </c>
      <c r="H170" s="43">
        <v>26144</v>
      </c>
    </row>
    <row r="171" spans="1:8" x14ac:dyDescent="0.25">
      <c r="A171" s="113"/>
      <c r="B171" s="122" t="s">
        <v>62</v>
      </c>
      <c r="C171" s="115">
        <v>35340</v>
      </c>
      <c r="D171" s="116">
        <v>8957</v>
      </c>
      <c r="E171" s="116">
        <v>0</v>
      </c>
      <c r="F171" s="116">
        <v>0</v>
      </c>
      <c r="G171" s="116">
        <v>0</v>
      </c>
      <c r="H171" s="47">
        <v>44297</v>
      </c>
    </row>
    <row r="172" spans="1:8" ht="14.4" thickBot="1" x14ac:dyDescent="0.3">
      <c r="A172" s="117"/>
      <c r="B172" s="123" t="s">
        <v>15</v>
      </c>
      <c r="C172" s="119">
        <v>54355</v>
      </c>
      <c r="D172" s="120">
        <v>15797</v>
      </c>
      <c r="E172" s="120">
        <v>289</v>
      </c>
      <c r="F172" s="120">
        <v>0</v>
      </c>
      <c r="G172" s="120">
        <v>0</v>
      </c>
      <c r="H172" s="51">
        <v>70441</v>
      </c>
    </row>
    <row r="173" spans="1:8" x14ac:dyDescent="0.25">
      <c r="A173" s="109" t="s">
        <v>53</v>
      </c>
      <c r="B173" s="121" t="s">
        <v>19</v>
      </c>
      <c r="C173" s="111">
        <v>91868</v>
      </c>
      <c r="D173" s="112">
        <v>0</v>
      </c>
      <c r="E173" s="112">
        <v>0</v>
      </c>
      <c r="F173" s="112">
        <v>0</v>
      </c>
      <c r="G173" s="112">
        <v>0</v>
      </c>
      <c r="H173" s="43">
        <v>91868</v>
      </c>
    </row>
    <row r="174" spans="1:8" x14ac:dyDescent="0.25">
      <c r="A174" s="113"/>
      <c r="B174" s="122" t="s">
        <v>62</v>
      </c>
      <c r="C174" s="115">
        <v>2418</v>
      </c>
      <c r="D174" s="116">
        <v>0</v>
      </c>
      <c r="E174" s="116">
        <v>0</v>
      </c>
      <c r="F174" s="116">
        <v>0</v>
      </c>
      <c r="G174" s="116">
        <v>0</v>
      </c>
      <c r="H174" s="47">
        <v>2418</v>
      </c>
    </row>
    <row r="175" spans="1:8" ht="14.4" thickBot="1" x14ac:dyDescent="0.3">
      <c r="A175" s="117"/>
      <c r="B175" s="124" t="s">
        <v>15</v>
      </c>
      <c r="C175" s="119">
        <v>94286</v>
      </c>
      <c r="D175" s="120">
        <v>0</v>
      </c>
      <c r="E175" s="120">
        <v>0</v>
      </c>
      <c r="F175" s="120">
        <v>0</v>
      </c>
      <c r="G175" s="120">
        <v>0</v>
      </c>
      <c r="H175" s="51">
        <v>94286</v>
      </c>
    </row>
    <row r="176" spans="1:8" x14ac:dyDescent="0.25">
      <c r="A176" s="109" t="s">
        <v>54</v>
      </c>
      <c r="B176" s="121" t="s">
        <v>19</v>
      </c>
      <c r="C176" s="111">
        <v>16197</v>
      </c>
      <c r="D176" s="112">
        <v>4680</v>
      </c>
      <c r="E176" s="112">
        <v>2946</v>
      </c>
      <c r="F176" s="112">
        <v>3667</v>
      </c>
      <c r="G176" s="112">
        <v>2599</v>
      </c>
      <c r="H176" s="43">
        <v>30089</v>
      </c>
    </row>
    <row r="177" spans="1:12" x14ac:dyDescent="0.25">
      <c r="A177" s="113"/>
      <c r="B177" s="122" t="s">
        <v>62</v>
      </c>
      <c r="C177" s="115">
        <v>112639</v>
      </c>
      <c r="D177" s="116">
        <v>5821</v>
      </c>
      <c r="E177" s="116">
        <v>7323</v>
      </c>
      <c r="F177" s="116">
        <v>5409</v>
      </c>
      <c r="G177" s="116">
        <v>9984</v>
      </c>
      <c r="H177" s="47">
        <v>141176</v>
      </c>
    </row>
    <row r="178" spans="1:12" ht="14.4" thickBot="1" x14ac:dyDescent="0.3">
      <c r="A178" s="117"/>
      <c r="B178" s="124" t="s">
        <v>15</v>
      </c>
      <c r="C178" s="119">
        <v>128836</v>
      </c>
      <c r="D178" s="120">
        <v>10501</v>
      </c>
      <c r="E178" s="120">
        <v>10269</v>
      </c>
      <c r="F178" s="120">
        <v>9076</v>
      </c>
      <c r="G178" s="120">
        <v>12583</v>
      </c>
      <c r="H178" s="51">
        <v>171265</v>
      </c>
    </row>
    <row r="179" spans="1:12" x14ac:dyDescent="0.25">
      <c r="A179" s="125" t="s">
        <v>15</v>
      </c>
      <c r="B179" s="126" t="s">
        <v>19</v>
      </c>
      <c r="C179" s="42">
        <v>1553810</v>
      </c>
      <c r="D179" s="44">
        <v>1151009</v>
      </c>
      <c r="E179" s="44">
        <v>1045650</v>
      </c>
      <c r="F179" s="44">
        <v>284751</v>
      </c>
      <c r="G179" s="44">
        <v>385930</v>
      </c>
      <c r="H179" s="43">
        <v>4421150</v>
      </c>
    </row>
    <row r="180" spans="1:12" x14ac:dyDescent="0.25">
      <c r="A180" s="127"/>
      <c r="B180" s="128" t="s">
        <v>62</v>
      </c>
      <c r="C180" s="46">
        <v>2017006</v>
      </c>
      <c r="D180" s="48">
        <v>1261468</v>
      </c>
      <c r="E180" s="48">
        <v>1207385</v>
      </c>
      <c r="F180" s="48">
        <v>411871</v>
      </c>
      <c r="G180" s="48">
        <v>412493</v>
      </c>
      <c r="H180" s="47">
        <v>5310223</v>
      </c>
    </row>
    <row r="181" spans="1:12" ht="14.4" thickBot="1" x14ac:dyDescent="0.3">
      <c r="A181" s="129"/>
      <c r="B181" s="130" t="s">
        <v>15</v>
      </c>
      <c r="C181" s="50">
        <v>3570816</v>
      </c>
      <c r="D181" s="52">
        <v>2412477</v>
      </c>
      <c r="E181" s="52">
        <v>2253035</v>
      </c>
      <c r="F181" s="52">
        <v>696622</v>
      </c>
      <c r="G181" s="52">
        <v>798423</v>
      </c>
      <c r="H181" s="51">
        <v>9731373</v>
      </c>
    </row>
    <row r="182" spans="1:12" x14ac:dyDescent="0.25">
      <c r="C182" s="131"/>
      <c r="D182" s="131"/>
      <c r="E182" s="131"/>
      <c r="F182" s="131"/>
      <c r="G182" s="131"/>
      <c r="H182" s="131"/>
    </row>
    <row r="183" spans="1:12" x14ac:dyDescent="0.25">
      <c r="C183" s="131"/>
      <c r="D183" s="131"/>
      <c r="E183" s="131"/>
      <c r="F183" s="131"/>
      <c r="G183" s="131"/>
      <c r="H183" s="131"/>
      <c r="I183" s="131"/>
    </row>
    <row r="184" spans="1:12" x14ac:dyDescent="0.25">
      <c r="C184" s="131"/>
      <c r="D184" s="131"/>
      <c r="E184" s="131"/>
      <c r="F184" s="131"/>
      <c r="G184" s="131"/>
      <c r="H184" s="131"/>
      <c r="I184" s="131"/>
    </row>
    <row r="185" spans="1:12" x14ac:dyDescent="0.25">
      <c r="C185" s="131"/>
      <c r="D185" s="131"/>
      <c r="E185" s="131"/>
      <c r="F185" s="131"/>
      <c r="G185" s="131"/>
      <c r="H185" s="131"/>
      <c r="I185" s="131"/>
    </row>
    <row r="186" spans="1:12" x14ac:dyDescent="0.25">
      <c r="C186" s="131"/>
      <c r="D186" s="131"/>
      <c r="E186" s="131"/>
      <c r="F186" s="131"/>
      <c r="G186" s="131"/>
      <c r="H186" s="131"/>
      <c r="I186" s="131"/>
    </row>
    <row r="187" spans="1:12" x14ac:dyDescent="0.25">
      <c r="C187" s="131"/>
      <c r="D187" s="131"/>
      <c r="E187" s="131"/>
      <c r="F187" s="131"/>
      <c r="G187" s="131"/>
      <c r="H187" s="131"/>
      <c r="I187" s="131"/>
    </row>
    <row r="188" spans="1:12" ht="17.399999999999999" x14ac:dyDescent="0.25">
      <c r="A188" s="132" t="s">
        <v>68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3"/>
    </row>
    <row r="189" spans="1:12" ht="14.4" thickBot="1" x14ac:dyDescent="0.3">
      <c r="A189" s="2">
        <v>5</v>
      </c>
    </row>
    <row r="190" spans="1:12" ht="27" thickBot="1" x14ac:dyDescent="0.3">
      <c r="A190" s="134" t="s">
        <v>56</v>
      </c>
      <c r="B190" s="135" t="s">
        <v>2</v>
      </c>
      <c r="C190" s="135" t="s">
        <v>3</v>
      </c>
      <c r="D190" s="135" t="s">
        <v>69</v>
      </c>
      <c r="E190" s="135" t="s">
        <v>70</v>
      </c>
      <c r="F190" s="135" t="s">
        <v>71</v>
      </c>
      <c r="G190" s="135" t="s">
        <v>72</v>
      </c>
      <c r="H190" s="135" t="s">
        <v>73</v>
      </c>
      <c r="I190" s="135" t="s">
        <v>74</v>
      </c>
      <c r="J190" s="135" t="s">
        <v>75</v>
      </c>
      <c r="K190" s="135" t="s">
        <v>15</v>
      </c>
    </row>
    <row r="191" spans="1:12" x14ac:dyDescent="0.25">
      <c r="A191" s="6" t="s">
        <v>46</v>
      </c>
      <c r="B191" s="14" t="s">
        <v>23</v>
      </c>
      <c r="C191" s="136" t="s">
        <v>19</v>
      </c>
      <c r="D191" s="137">
        <v>3982</v>
      </c>
      <c r="E191" s="137">
        <v>18476</v>
      </c>
      <c r="F191" s="137">
        <v>5101</v>
      </c>
      <c r="G191" s="137">
        <v>18565</v>
      </c>
      <c r="H191" s="137">
        <v>443</v>
      </c>
      <c r="I191" s="137">
        <v>0</v>
      </c>
      <c r="J191" s="137">
        <v>1693</v>
      </c>
      <c r="K191" s="22">
        <v>48260</v>
      </c>
    </row>
    <row r="192" spans="1:12" x14ac:dyDescent="0.25">
      <c r="A192" s="138"/>
      <c r="B192" s="24"/>
      <c r="C192" s="139" t="s">
        <v>20</v>
      </c>
      <c r="D192" s="140">
        <v>1094</v>
      </c>
      <c r="E192" s="140">
        <v>0</v>
      </c>
      <c r="F192" s="140">
        <v>1120</v>
      </c>
      <c r="G192" s="140">
        <v>849</v>
      </c>
      <c r="H192" s="140">
        <v>0</v>
      </c>
      <c r="I192" s="140">
        <v>0</v>
      </c>
      <c r="J192" s="140">
        <v>1120</v>
      </c>
      <c r="K192" s="32">
        <v>4183</v>
      </c>
    </row>
    <row r="193" spans="1:11" ht="14.4" thickBot="1" x14ac:dyDescent="0.3">
      <c r="A193" s="138"/>
      <c r="B193" s="33"/>
      <c r="C193" s="141" t="s">
        <v>15</v>
      </c>
      <c r="D193" s="142">
        <v>5076</v>
      </c>
      <c r="E193" s="142">
        <v>18476</v>
      </c>
      <c r="F193" s="142">
        <v>6221</v>
      </c>
      <c r="G193" s="142">
        <v>19414</v>
      </c>
      <c r="H193" s="142">
        <v>443</v>
      </c>
      <c r="I193" s="142">
        <v>0</v>
      </c>
      <c r="J193" s="142">
        <v>2813</v>
      </c>
      <c r="K193" s="41">
        <v>52443</v>
      </c>
    </row>
    <row r="194" spans="1:11" x14ac:dyDescent="0.25">
      <c r="A194" s="143"/>
      <c r="B194" s="14" t="s">
        <v>24</v>
      </c>
      <c r="C194" s="136" t="s">
        <v>19</v>
      </c>
      <c r="D194" s="137">
        <v>891</v>
      </c>
      <c r="E194" s="137">
        <v>7362</v>
      </c>
      <c r="F194" s="137">
        <v>16079</v>
      </c>
      <c r="G194" s="137">
        <v>10845</v>
      </c>
      <c r="H194" s="137">
        <v>903</v>
      </c>
      <c r="I194" s="137">
        <v>0</v>
      </c>
      <c r="J194" s="137">
        <v>18419</v>
      </c>
      <c r="K194" s="22">
        <v>54499</v>
      </c>
    </row>
    <row r="195" spans="1:11" x14ac:dyDescent="0.25">
      <c r="A195" s="143"/>
      <c r="B195" s="24"/>
      <c r="C195" s="139" t="s">
        <v>20</v>
      </c>
      <c r="D195" s="140">
        <v>547</v>
      </c>
      <c r="E195" s="140">
        <v>1685</v>
      </c>
      <c r="F195" s="140">
        <v>424</v>
      </c>
      <c r="G195" s="140">
        <v>548</v>
      </c>
      <c r="H195" s="140">
        <v>0</v>
      </c>
      <c r="I195" s="140">
        <v>0</v>
      </c>
      <c r="J195" s="140">
        <v>1122</v>
      </c>
      <c r="K195" s="32">
        <v>4326</v>
      </c>
    </row>
    <row r="196" spans="1:11" ht="14.4" thickBot="1" x14ac:dyDescent="0.3">
      <c r="A196" s="143"/>
      <c r="B196" s="33"/>
      <c r="C196" s="141" t="s">
        <v>15</v>
      </c>
      <c r="D196" s="142">
        <v>1438</v>
      </c>
      <c r="E196" s="142">
        <v>9047</v>
      </c>
      <c r="F196" s="142">
        <v>16503</v>
      </c>
      <c r="G196" s="142">
        <v>11393</v>
      </c>
      <c r="H196" s="142">
        <v>903</v>
      </c>
      <c r="I196" s="142">
        <v>0</v>
      </c>
      <c r="J196" s="142">
        <v>19541</v>
      </c>
      <c r="K196" s="41">
        <v>58825</v>
      </c>
    </row>
    <row r="197" spans="1:11" x14ac:dyDescent="0.25">
      <c r="A197" s="143"/>
      <c r="B197" s="14" t="s">
        <v>25</v>
      </c>
      <c r="C197" s="136" t="s">
        <v>19</v>
      </c>
      <c r="D197" s="137">
        <v>3397</v>
      </c>
      <c r="E197" s="137">
        <v>10918</v>
      </c>
      <c r="F197" s="137">
        <v>14686</v>
      </c>
      <c r="G197" s="137">
        <v>27465</v>
      </c>
      <c r="H197" s="137">
        <v>3224</v>
      </c>
      <c r="I197" s="137">
        <v>2195</v>
      </c>
      <c r="J197" s="137">
        <v>84425</v>
      </c>
      <c r="K197" s="22">
        <v>146310</v>
      </c>
    </row>
    <row r="198" spans="1:11" x14ac:dyDescent="0.25">
      <c r="A198" s="143"/>
      <c r="B198" s="24"/>
      <c r="C198" s="139" t="s">
        <v>20</v>
      </c>
      <c r="D198" s="140">
        <v>1523</v>
      </c>
      <c r="E198" s="140">
        <v>5293</v>
      </c>
      <c r="F198" s="140">
        <v>547</v>
      </c>
      <c r="G198" s="140">
        <v>7359</v>
      </c>
      <c r="H198" s="140">
        <v>548</v>
      </c>
      <c r="I198" s="140">
        <v>489</v>
      </c>
      <c r="J198" s="140">
        <v>31492</v>
      </c>
      <c r="K198" s="32">
        <v>47251</v>
      </c>
    </row>
    <row r="199" spans="1:11" ht="14.4" thickBot="1" x14ac:dyDescent="0.3">
      <c r="A199" s="143"/>
      <c r="B199" s="33"/>
      <c r="C199" s="141" t="s">
        <v>15</v>
      </c>
      <c r="D199" s="142">
        <v>4920</v>
      </c>
      <c r="E199" s="142">
        <v>16211</v>
      </c>
      <c r="F199" s="142">
        <v>15233</v>
      </c>
      <c r="G199" s="142">
        <v>34824</v>
      </c>
      <c r="H199" s="142">
        <v>3772</v>
      </c>
      <c r="I199" s="142">
        <v>2684</v>
      </c>
      <c r="J199" s="142">
        <v>115917</v>
      </c>
      <c r="K199" s="41">
        <v>193561</v>
      </c>
    </row>
    <row r="200" spans="1:11" x14ac:dyDescent="0.25">
      <c r="A200" s="143"/>
      <c r="B200" s="14" t="s">
        <v>26</v>
      </c>
      <c r="C200" s="136" t="s">
        <v>19</v>
      </c>
      <c r="D200" s="137">
        <v>10534</v>
      </c>
      <c r="E200" s="137">
        <v>16942</v>
      </c>
      <c r="F200" s="137">
        <v>27796</v>
      </c>
      <c r="G200" s="137">
        <v>46225</v>
      </c>
      <c r="H200" s="137">
        <v>16786</v>
      </c>
      <c r="I200" s="137">
        <v>2636</v>
      </c>
      <c r="J200" s="137">
        <v>114387</v>
      </c>
      <c r="K200" s="22">
        <v>235306</v>
      </c>
    </row>
    <row r="201" spans="1:11" x14ac:dyDescent="0.25">
      <c r="A201" s="143"/>
      <c r="B201" s="24"/>
      <c r="C201" s="139" t="s">
        <v>20</v>
      </c>
      <c r="D201" s="140">
        <v>889</v>
      </c>
      <c r="E201" s="140">
        <v>1458</v>
      </c>
      <c r="F201" s="140">
        <v>989</v>
      </c>
      <c r="G201" s="140">
        <v>7119</v>
      </c>
      <c r="H201" s="140">
        <v>916</v>
      </c>
      <c r="I201" s="140">
        <v>1237</v>
      </c>
      <c r="J201" s="140">
        <v>55215</v>
      </c>
      <c r="K201" s="32">
        <v>67823</v>
      </c>
    </row>
    <row r="202" spans="1:11" ht="14.4" thickBot="1" x14ac:dyDescent="0.3">
      <c r="A202" s="143"/>
      <c r="B202" s="33"/>
      <c r="C202" s="141" t="s">
        <v>15</v>
      </c>
      <c r="D202" s="142">
        <v>11423</v>
      </c>
      <c r="E202" s="142">
        <v>18400</v>
      </c>
      <c r="F202" s="142">
        <v>28785</v>
      </c>
      <c r="G202" s="142">
        <v>53344</v>
      </c>
      <c r="H202" s="142">
        <v>17702</v>
      </c>
      <c r="I202" s="142">
        <v>3873</v>
      </c>
      <c r="J202" s="142">
        <v>169602</v>
      </c>
      <c r="K202" s="41">
        <v>303129</v>
      </c>
    </row>
    <row r="203" spans="1:11" x14ac:dyDescent="0.25">
      <c r="A203" s="143"/>
      <c r="B203" s="14" t="s">
        <v>27</v>
      </c>
      <c r="C203" s="136" t="s">
        <v>19</v>
      </c>
      <c r="D203" s="137">
        <v>9859</v>
      </c>
      <c r="E203" s="137">
        <v>30103</v>
      </c>
      <c r="F203" s="137">
        <v>39729</v>
      </c>
      <c r="G203" s="137">
        <v>73633</v>
      </c>
      <c r="H203" s="137">
        <v>23464</v>
      </c>
      <c r="I203" s="137">
        <v>5203</v>
      </c>
      <c r="J203" s="137">
        <v>116526</v>
      </c>
      <c r="K203" s="22">
        <v>298517</v>
      </c>
    </row>
    <row r="204" spans="1:11" x14ac:dyDescent="0.25">
      <c r="A204" s="143"/>
      <c r="B204" s="24"/>
      <c r="C204" s="139" t="s">
        <v>20</v>
      </c>
      <c r="D204" s="140">
        <v>2339</v>
      </c>
      <c r="E204" s="140">
        <v>2950</v>
      </c>
      <c r="F204" s="140">
        <v>1791</v>
      </c>
      <c r="G204" s="140">
        <v>7220</v>
      </c>
      <c r="H204" s="140">
        <v>1602</v>
      </c>
      <c r="I204" s="140">
        <v>3630</v>
      </c>
      <c r="J204" s="140">
        <v>77398</v>
      </c>
      <c r="K204" s="32">
        <v>96930</v>
      </c>
    </row>
    <row r="205" spans="1:11" ht="14.4" thickBot="1" x14ac:dyDescent="0.3">
      <c r="A205" s="143"/>
      <c r="B205" s="33"/>
      <c r="C205" s="141" t="s">
        <v>15</v>
      </c>
      <c r="D205" s="142">
        <v>12198</v>
      </c>
      <c r="E205" s="142">
        <v>33053</v>
      </c>
      <c r="F205" s="142">
        <v>41520</v>
      </c>
      <c r="G205" s="142">
        <v>80853</v>
      </c>
      <c r="H205" s="142">
        <v>25066</v>
      </c>
      <c r="I205" s="142">
        <v>8833</v>
      </c>
      <c r="J205" s="142">
        <v>193924</v>
      </c>
      <c r="K205" s="41">
        <v>395447</v>
      </c>
    </row>
    <row r="206" spans="1:11" x14ac:dyDescent="0.25">
      <c r="A206" s="143"/>
      <c r="B206" s="14" t="s">
        <v>28</v>
      </c>
      <c r="C206" s="136" t="s">
        <v>19</v>
      </c>
      <c r="D206" s="137">
        <v>17551</v>
      </c>
      <c r="E206" s="137">
        <v>43139</v>
      </c>
      <c r="F206" s="137">
        <v>57132</v>
      </c>
      <c r="G206" s="137">
        <v>91226</v>
      </c>
      <c r="H206" s="137">
        <v>38091</v>
      </c>
      <c r="I206" s="137">
        <v>7859</v>
      </c>
      <c r="J206" s="137">
        <v>124031</v>
      </c>
      <c r="K206" s="22">
        <v>379029</v>
      </c>
    </row>
    <row r="207" spans="1:11" x14ac:dyDescent="0.25">
      <c r="A207" s="143"/>
      <c r="B207" s="24"/>
      <c r="C207" s="139" t="s">
        <v>20</v>
      </c>
      <c r="D207" s="140">
        <v>3327</v>
      </c>
      <c r="E207" s="140">
        <v>7293</v>
      </c>
      <c r="F207" s="140">
        <v>461</v>
      </c>
      <c r="G207" s="140">
        <v>7415</v>
      </c>
      <c r="H207" s="140">
        <v>1892</v>
      </c>
      <c r="I207" s="140">
        <v>4838</v>
      </c>
      <c r="J207" s="140">
        <v>84918</v>
      </c>
      <c r="K207" s="32">
        <v>110144</v>
      </c>
    </row>
    <row r="208" spans="1:11" ht="14.4" thickBot="1" x14ac:dyDescent="0.3">
      <c r="A208" s="143"/>
      <c r="B208" s="33"/>
      <c r="C208" s="141" t="s">
        <v>15</v>
      </c>
      <c r="D208" s="142">
        <v>20878</v>
      </c>
      <c r="E208" s="142">
        <v>50432</v>
      </c>
      <c r="F208" s="142">
        <v>57593</v>
      </c>
      <c r="G208" s="142">
        <v>98641</v>
      </c>
      <c r="H208" s="142">
        <v>39983</v>
      </c>
      <c r="I208" s="142">
        <v>12697</v>
      </c>
      <c r="J208" s="142">
        <v>208949</v>
      </c>
      <c r="K208" s="41">
        <v>489173</v>
      </c>
    </row>
    <row r="209" spans="1:18" x14ac:dyDescent="0.25">
      <c r="A209" s="143"/>
      <c r="B209" s="14" t="s">
        <v>29</v>
      </c>
      <c r="C209" s="136" t="s">
        <v>19</v>
      </c>
      <c r="D209" s="137">
        <v>29125</v>
      </c>
      <c r="E209" s="137">
        <v>38927</v>
      </c>
      <c r="F209" s="137">
        <v>41538</v>
      </c>
      <c r="G209" s="137">
        <v>99511</v>
      </c>
      <c r="H209" s="137">
        <v>34546</v>
      </c>
      <c r="I209" s="137">
        <v>7267</v>
      </c>
      <c r="J209" s="137">
        <v>115243</v>
      </c>
      <c r="K209" s="22">
        <v>366157</v>
      </c>
    </row>
    <row r="210" spans="1:18" x14ac:dyDescent="0.25">
      <c r="A210" s="143"/>
      <c r="B210" s="24"/>
      <c r="C210" s="139" t="s">
        <v>20</v>
      </c>
      <c r="D210" s="140">
        <v>5206</v>
      </c>
      <c r="E210" s="140">
        <v>7142</v>
      </c>
      <c r="F210" s="140">
        <v>486</v>
      </c>
      <c r="G210" s="140">
        <v>7022</v>
      </c>
      <c r="H210" s="140">
        <v>1450</v>
      </c>
      <c r="I210" s="140">
        <v>2936</v>
      </c>
      <c r="J210" s="140">
        <v>90631</v>
      </c>
      <c r="K210" s="32">
        <v>114873</v>
      </c>
    </row>
    <row r="211" spans="1:18" ht="14.4" thickBot="1" x14ac:dyDescent="0.3">
      <c r="A211" s="143"/>
      <c r="B211" s="33"/>
      <c r="C211" s="141" t="s">
        <v>15</v>
      </c>
      <c r="D211" s="142">
        <v>34331</v>
      </c>
      <c r="E211" s="142">
        <v>46069</v>
      </c>
      <c r="F211" s="142">
        <v>42024</v>
      </c>
      <c r="G211" s="142">
        <v>106533</v>
      </c>
      <c r="H211" s="142">
        <v>35996</v>
      </c>
      <c r="I211" s="142">
        <v>10203</v>
      </c>
      <c r="J211" s="142">
        <v>205874</v>
      </c>
      <c r="K211" s="41">
        <v>481030</v>
      </c>
    </row>
    <row r="212" spans="1:18" x14ac:dyDescent="0.25">
      <c r="A212" s="143"/>
      <c r="B212" s="14" t="s">
        <v>30</v>
      </c>
      <c r="C212" s="136" t="s">
        <v>19</v>
      </c>
      <c r="D212" s="137">
        <v>30852</v>
      </c>
      <c r="E212" s="137">
        <v>37624</v>
      </c>
      <c r="F212" s="137">
        <v>48869</v>
      </c>
      <c r="G212" s="137">
        <v>80597</v>
      </c>
      <c r="H212" s="137">
        <v>39051</v>
      </c>
      <c r="I212" s="137">
        <v>10890</v>
      </c>
      <c r="J212" s="137">
        <v>120139</v>
      </c>
      <c r="K212" s="22">
        <v>368022</v>
      </c>
    </row>
    <row r="213" spans="1:18" x14ac:dyDescent="0.25">
      <c r="A213" s="143"/>
      <c r="B213" s="24"/>
      <c r="C213" s="139" t="s">
        <v>20</v>
      </c>
      <c r="D213" s="140">
        <v>2959</v>
      </c>
      <c r="E213" s="140">
        <v>5421</v>
      </c>
      <c r="F213" s="140">
        <v>0</v>
      </c>
      <c r="G213" s="140">
        <v>4233</v>
      </c>
      <c r="H213" s="140">
        <v>1433</v>
      </c>
      <c r="I213" s="140">
        <v>2451</v>
      </c>
      <c r="J213" s="140">
        <v>69961</v>
      </c>
      <c r="K213" s="32">
        <v>86458</v>
      </c>
    </row>
    <row r="214" spans="1:18" ht="14.4" thickBot="1" x14ac:dyDescent="0.3">
      <c r="A214" s="143"/>
      <c r="B214" s="33"/>
      <c r="C214" s="141" t="s">
        <v>15</v>
      </c>
      <c r="D214" s="142">
        <v>33811</v>
      </c>
      <c r="E214" s="142">
        <v>43045</v>
      </c>
      <c r="F214" s="142">
        <v>48869</v>
      </c>
      <c r="G214" s="142">
        <v>84830</v>
      </c>
      <c r="H214" s="142">
        <v>40484</v>
      </c>
      <c r="I214" s="142">
        <v>13341</v>
      </c>
      <c r="J214" s="142">
        <v>190100</v>
      </c>
      <c r="K214" s="41">
        <v>454480</v>
      </c>
    </row>
    <row r="215" spans="1:18" x14ac:dyDescent="0.25">
      <c r="A215" s="143"/>
      <c r="B215" s="14" t="s">
        <v>31</v>
      </c>
      <c r="C215" s="136" t="s">
        <v>19</v>
      </c>
      <c r="D215" s="137">
        <v>26670</v>
      </c>
      <c r="E215" s="137">
        <v>30880</v>
      </c>
      <c r="F215" s="137">
        <v>32523</v>
      </c>
      <c r="G215" s="137">
        <v>80851</v>
      </c>
      <c r="H215" s="137">
        <v>35463</v>
      </c>
      <c r="I215" s="137">
        <v>6544</v>
      </c>
      <c r="J215" s="137">
        <v>96727</v>
      </c>
      <c r="K215" s="22">
        <v>309658</v>
      </c>
    </row>
    <row r="216" spans="1:18" x14ac:dyDescent="0.25">
      <c r="A216" s="143"/>
      <c r="B216" s="24"/>
      <c r="C216" s="139" t="s">
        <v>20</v>
      </c>
      <c r="D216" s="140">
        <v>429</v>
      </c>
      <c r="E216" s="140">
        <v>3285</v>
      </c>
      <c r="F216" s="140">
        <v>0</v>
      </c>
      <c r="G216" s="140">
        <v>4203</v>
      </c>
      <c r="H216" s="140">
        <v>1003</v>
      </c>
      <c r="I216" s="140">
        <v>1326</v>
      </c>
      <c r="J216" s="140">
        <v>64399</v>
      </c>
      <c r="K216" s="32">
        <v>74645</v>
      </c>
    </row>
    <row r="217" spans="1:18" ht="14.4" thickBot="1" x14ac:dyDescent="0.3">
      <c r="A217" s="143"/>
      <c r="B217" s="33"/>
      <c r="C217" s="141" t="s">
        <v>15</v>
      </c>
      <c r="D217" s="142">
        <v>27099</v>
      </c>
      <c r="E217" s="142">
        <v>34165</v>
      </c>
      <c r="F217" s="142">
        <v>32523</v>
      </c>
      <c r="G217" s="142">
        <v>85054</v>
      </c>
      <c r="H217" s="142">
        <v>36466</v>
      </c>
      <c r="I217" s="142">
        <v>7870</v>
      </c>
      <c r="J217" s="142">
        <v>161126</v>
      </c>
      <c r="K217" s="41">
        <v>384303</v>
      </c>
    </row>
    <row r="218" spans="1:18" x14ac:dyDescent="0.25">
      <c r="A218" s="143"/>
      <c r="B218" s="14" t="s">
        <v>32</v>
      </c>
      <c r="C218" s="136" t="s">
        <v>19</v>
      </c>
      <c r="D218" s="137">
        <v>20674</v>
      </c>
      <c r="E218" s="137">
        <v>21699</v>
      </c>
      <c r="F218" s="137">
        <v>14851</v>
      </c>
      <c r="G218" s="137">
        <v>47313</v>
      </c>
      <c r="H218" s="137">
        <v>21197</v>
      </c>
      <c r="I218" s="137">
        <v>5733</v>
      </c>
      <c r="J218" s="137">
        <v>63147</v>
      </c>
      <c r="K218" s="22">
        <v>194614</v>
      </c>
    </row>
    <row r="219" spans="1:18" x14ac:dyDescent="0.25">
      <c r="A219" s="143"/>
      <c r="B219" s="24"/>
      <c r="C219" s="139" t="s">
        <v>20</v>
      </c>
      <c r="D219" s="140">
        <v>1866</v>
      </c>
      <c r="E219" s="140">
        <v>1564</v>
      </c>
      <c r="F219" s="140">
        <v>0</v>
      </c>
      <c r="G219" s="140">
        <v>1021</v>
      </c>
      <c r="H219" s="140">
        <v>0</v>
      </c>
      <c r="I219" s="140">
        <v>1021</v>
      </c>
      <c r="J219" s="140">
        <v>29796</v>
      </c>
      <c r="K219" s="32">
        <v>35268</v>
      </c>
    </row>
    <row r="220" spans="1:18" ht="14.4" thickBot="1" x14ac:dyDescent="0.3">
      <c r="A220" s="143"/>
      <c r="B220" s="33"/>
      <c r="C220" s="141" t="s">
        <v>15</v>
      </c>
      <c r="D220" s="142">
        <v>22540</v>
      </c>
      <c r="E220" s="142">
        <v>23263</v>
      </c>
      <c r="F220" s="142">
        <v>14851</v>
      </c>
      <c r="G220" s="142">
        <v>48334</v>
      </c>
      <c r="H220" s="142">
        <v>21197</v>
      </c>
      <c r="I220" s="142">
        <v>6754</v>
      </c>
      <c r="J220" s="142">
        <v>92943</v>
      </c>
      <c r="K220" s="41">
        <v>229882</v>
      </c>
    </row>
    <row r="221" spans="1:18" x14ac:dyDescent="0.25">
      <c r="A221" s="143"/>
      <c r="B221" s="14" t="s">
        <v>33</v>
      </c>
      <c r="C221" s="136" t="s">
        <v>19</v>
      </c>
      <c r="D221" s="137">
        <v>14801</v>
      </c>
      <c r="E221" s="137">
        <v>9433</v>
      </c>
      <c r="F221" s="137">
        <v>7675</v>
      </c>
      <c r="G221" s="137">
        <v>28948</v>
      </c>
      <c r="H221" s="137">
        <v>8545</v>
      </c>
      <c r="I221" s="137">
        <v>1320</v>
      </c>
      <c r="J221" s="137">
        <v>11266</v>
      </c>
      <c r="K221" s="22">
        <v>81988</v>
      </c>
    </row>
    <row r="222" spans="1:18" x14ac:dyDescent="0.25">
      <c r="A222" s="143"/>
      <c r="B222" s="24"/>
      <c r="C222" s="139" t="s">
        <v>20</v>
      </c>
      <c r="D222" s="140">
        <v>0</v>
      </c>
      <c r="E222" s="140">
        <v>1120</v>
      </c>
      <c r="F222" s="140">
        <v>0</v>
      </c>
      <c r="G222" s="140">
        <v>442</v>
      </c>
      <c r="H222" s="140">
        <v>0</v>
      </c>
      <c r="I222" s="140">
        <v>0</v>
      </c>
      <c r="J222" s="140">
        <v>1810</v>
      </c>
      <c r="K222" s="32">
        <v>3372</v>
      </c>
    </row>
    <row r="223" spans="1:18" ht="14.4" thickBot="1" x14ac:dyDescent="0.3">
      <c r="A223" s="143"/>
      <c r="B223" s="33"/>
      <c r="C223" s="141" t="s">
        <v>15</v>
      </c>
      <c r="D223" s="142">
        <v>14801</v>
      </c>
      <c r="E223" s="142">
        <v>10553</v>
      </c>
      <c r="F223" s="142">
        <v>7675</v>
      </c>
      <c r="G223" s="142">
        <v>29390</v>
      </c>
      <c r="H223" s="142">
        <v>8545</v>
      </c>
      <c r="I223" s="142">
        <v>1320</v>
      </c>
      <c r="J223" s="142">
        <v>13076</v>
      </c>
      <c r="K223" s="41">
        <v>85360</v>
      </c>
    </row>
    <row r="224" spans="1:18" x14ac:dyDescent="0.25">
      <c r="A224" s="143"/>
      <c r="B224" s="14" t="s">
        <v>34</v>
      </c>
      <c r="C224" s="136" t="s">
        <v>19</v>
      </c>
      <c r="D224" s="137">
        <v>19539</v>
      </c>
      <c r="E224" s="137">
        <v>3065</v>
      </c>
      <c r="F224" s="137">
        <v>3960</v>
      </c>
      <c r="G224" s="137">
        <v>20393</v>
      </c>
      <c r="H224" s="137">
        <v>9155</v>
      </c>
      <c r="I224" s="137">
        <v>1196</v>
      </c>
      <c r="J224" s="137">
        <v>5863</v>
      </c>
      <c r="K224" s="22">
        <v>63171</v>
      </c>
      <c r="M224" s="23"/>
      <c r="R224" s="23"/>
    </row>
    <row r="225" spans="1:18" x14ac:dyDescent="0.25">
      <c r="A225" s="143"/>
      <c r="B225" s="24"/>
      <c r="C225" s="139" t="s">
        <v>20</v>
      </c>
      <c r="D225" s="140">
        <v>0</v>
      </c>
      <c r="E225" s="140">
        <v>442</v>
      </c>
      <c r="F225" s="140">
        <v>0</v>
      </c>
      <c r="G225" s="140">
        <v>0</v>
      </c>
      <c r="H225" s="140">
        <v>0</v>
      </c>
      <c r="I225" s="140">
        <v>460</v>
      </c>
      <c r="J225" s="140">
        <v>442</v>
      </c>
      <c r="K225" s="32">
        <v>1344</v>
      </c>
      <c r="M225" s="23"/>
      <c r="R225" s="23"/>
    </row>
    <row r="226" spans="1:18" ht="14.4" thickBot="1" x14ac:dyDescent="0.3">
      <c r="A226" s="143"/>
      <c r="B226" s="144"/>
      <c r="C226" s="145" t="s">
        <v>15</v>
      </c>
      <c r="D226" s="146">
        <v>19539</v>
      </c>
      <c r="E226" s="146">
        <v>3507</v>
      </c>
      <c r="F226" s="146">
        <v>3960</v>
      </c>
      <c r="G226" s="146">
        <v>20393</v>
      </c>
      <c r="H226" s="146">
        <v>9155</v>
      </c>
      <c r="I226" s="146">
        <v>1656</v>
      </c>
      <c r="J226" s="146">
        <v>6305</v>
      </c>
      <c r="K226" s="147">
        <v>64515</v>
      </c>
      <c r="M226" s="23"/>
      <c r="R226" s="23"/>
    </row>
    <row r="227" spans="1:18" x14ac:dyDescent="0.25">
      <c r="A227" s="138"/>
      <c r="B227" s="14" t="s">
        <v>15</v>
      </c>
      <c r="C227" s="136" t="s">
        <v>19</v>
      </c>
      <c r="D227" s="148">
        <v>187875</v>
      </c>
      <c r="E227" s="148">
        <v>268568</v>
      </c>
      <c r="F227" s="148">
        <v>309939</v>
      </c>
      <c r="G227" s="148">
        <v>625572</v>
      </c>
      <c r="H227" s="148">
        <v>230868</v>
      </c>
      <c r="I227" s="148">
        <v>50843</v>
      </c>
      <c r="J227" s="148">
        <v>871866</v>
      </c>
      <c r="K227" s="22">
        <v>2545531</v>
      </c>
    </row>
    <row r="228" spans="1:18" x14ac:dyDescent="0.25">
      <c r="A228" s="138"/>
      <c r="B228" s="24"/>
      <c r="C228" s="139" t="s">
        <v>20</v>
      </c>
      <c r="D228" s="149">
        <v>20179</v>
      </c>
      <c r="E228" s="149">
        <v>37653</v>
      </c>
      <c r="F228" s="149">
        <v>5818</v>
      </c>
      <c r="G228" s="149">
        <v>47431</v>
      </c>
      <c r="H228" s="149">
        <v>8844</v>
      </c>
      <c r="I228" s="149">
        <v>18388</v>
      </c>
      <c r="J228" s="149">
        <v>508304</v>
      </c>
      <c r="K228" s="32">
        <v>646617</v>
      </c>
    </row>
    <row r="229" spans="1:18" ht="14.4" thickBot="1" x14ac:dyDescent="0.3">
      <c r="A229" s="9"/>
      <c r="B229" s="144"/>
      <c r="C229" s="145" t="s">
        <v>15</v>
      </c>
      <c r="D229" s="150">
        <v>208054</v>
      </c>
      <c r="E229" s="150">
        <v>306221</v>
      </c>
      <c r="F229" s="150">
        <v>315757</v>
      </c>
      <c r="G229" s="150">
        <v>673003</v>
      </c>
      <c r="H229" s="150">
        <v>239712</v>
      </c>
      <c r="I229" s="150">
        <v>69231</v>
      </c>
      <c r="J229" s="150">
        <v>1380170</v>
      </c>
      <c r="K229" s="147">
        <v>3192148</v>
      </c>
    </row>
    <row r="230" spans="1:18" x14ac:dyDescent="0.25">
      <c r="A230" s="5" t="s">
        <v>47</v>
      </c>
      <c r="B230" s="14" t="s">
        <v>23</v>
      </c>
      <c r="C230" s="136" t="s">
        <v>19</v>
      </c>
      <c r="D230" s="137">
        <v>0</v>
      </c>
      <c r="E230" s="137">
        <v>289</v>
      </c>
      <c r="F230" s="137">
        <v>486</v>
      </c>
      <c r="G230" s="137">
        <v>1002</v>
      </c>
      <c r="H230" s="137">
        <v>0</v>
      </c>
      <c r="I230" s="137">
        <v>0</v>
      </c>
      <c r="J230" s="137">
        <v>560</v>
      </c>
      <c r="K230" s="22">
        <v>2337</v>
      </c>
    </row>
    <row r="231" spans="1:18" x14ac:dyDescent="0.25">
      <c r="A231" s="151"/>
      <c r="B231" s="24"/>
      <c r="C231" s="139" t="s">
        <v>20</v>
      </c>
      <c r="D231" s="140">
        <v>0</v>
      </c>
      <c r="E231" s="140">
        <v>0</v>
      </c>
      <c r="F231" s="140">
        <v>0</v>
      </c>
      <c r="G231" s="140">
        <v>0</v>
      </c>
      <c r="H231" s="140">
        <v>0</v>
      </c>
      <c r="I231" s="140">
        <v>0</v>
      </c>
      <c r="J231" s="140">
        <v>442</v>
      </c>
      <c r="K231" s="32">
        <v>442</v>
      </c>
    </row>
    <row r="232" spans="1:18" ht="14.4" thickBot="1" x14ac:dyDescent="0.3">
      <c r="A232" s="151"/>
      <c r="B232" s="33"/>
      <c r="C232" s="141" t="s">
        <v>15</v>
      </c>
      <c r="D232" s="142">
        <v>0</v>
      </c>
      <c r="E232" s="142">
        <v>289</v>
      </c>
      <c r="F232" s="142">
        <v>486</v>
      </c>
      <c r="G232" s="142">
        <v>1002</v>
      </c>
      <c r="H232" s="142">
        <v>0</v>
      </c>
      <c r="I232" s="142">
        <v>0</v>
      </c>
      <c r="J232" s="142">
        <v>1002</v>
      </c>
      <c r="K232" s="41">
        <v>2779</v>
      </c>
    </row>
    <row r="233" spans="1:18" x14ac:dyDescent="0.25">
      <c r="A233" s="152"/>
      <c r="B233" s="14" t="s">
        <v>24</v>
      </c>
      <c r="C233" s="136" t="s">
        <v>19</v>
      </c>
      <c r="D233" s="137">
        <v>0</v>
      </c>
      <c r="E233" s="137">
        <v>560</v>
      </c>
      <c r="F233" s="137">
        <v>2227</v>
      </c>
      <c r="G233" s="137">
        <v>429</v>
      </c>
      <c r="H233" s="137">
        <v>0</v>
      </c>
      <c r="I233" s="137">
        <v>0</v>
      </c>
      <c r="J233" s="137">
        <v>0</v>
      </c>
      <c r="K233" s="22">
        <v>3216</v>
      </c>
    </row>
    <row r="234" spans="1:18" x14ac:dyDescent="0.25">
      <c r="A234" s="152"/>
      <c r="B234" s="24"/>
      <c r="C234" s="139" t="s">
        <v>20</v>
      </c>
      <c r="D234" s="140">
        <v>0</v>
      </c>
      <c r="E234" s="140">
        <v>0</v>
      </c>
      <c r="F234" s="140">
        <v>0</v>
      </c>
      <c r="G234" s="140">
        <v>0</v>
      </c>
      <c r="H234" s="140">
        <v>0</v>
      </c>
      <c r="I234" s="140">
        <v>0</v>
      </c>
      <c r="J234" s="140">
        <v>0</v>
      </c>
      <c r="K234" s="32">
        <v>0</v>
      </c>
    </row>
    <row r="235" spans="1:18" ht="14.4" thickBot="1" x14ac:dyDescent="0.3">
      <c r="A235" s="152"/>
      <c r="B235" s="33"/>
      <c r="C235" s="141" t="s">
        <v>15</v>
      </c>
      <c r="D235" s="142">
        <v>0</v>
      </c>
      <c r="E235" s="142">
        <v>560</v>
      </c>
      <c r="F235" s="142">
        <v>2227</v>
      </c>
      <c r="G235" s="142">
        <v>429</v>
      </c>
      <c r="H235" s="142">
        <v>0</v>
      </c>
      <c r="I235" s="142">
        <v>0</v>
      </c>
      <c r="J235" s="142">
        <v>0</v>
      </c>
      <c r="K235" s="41">
        <v>3216</v>
      </c>
    </row>
    <row r="236" spans="1:18" x14ac:dyDescent="0.25">
      <c r="A236" s="152"/>
      <c r="B236" s="14" t="s">
        <v>25</v>
      </c>
      <c r="C236" s="136" t="s">
        <v>19</v>
      </c>
      <c r="D236" s="137">
        <v>0</v>
      </c>
      <c r="E236" s="137">
        <v>442</v>
      </c>
      <c r="F236" s="137">
        <v>1046</v>
      </c>
      <c r="G236" s="137">
        <v>2403</v>
      </c>
      <c r="H236" s="137">
        <v>0</v>
      </c>
      <c r="I236" s="137">
        <v>0</v>
      </c>
      <c r="J236" s="137">
        <v>1917</v>
      </c>
      <c r="K236" s="22">
        <v>5808</v>
      </c>
    </row>
    <row r="237" spans="1:18" x14ac:dyDescent="0.25">
      <c r="A237" s="152"/>
      <c r="B237" s="24"/>
      <c r="C237" s="139" t="s">
        <v>20</v>
      </c>
      <c r="D237" s="140">
        <v>0</v>
      </c>
      <c r="E237" s="140">
        <v>0</v>
      </c>
      <c r="F237" s="140">
        <v>0</v>
      </c>
      <c r="G237" s="140">
        <v>0</v>
      </c>
      <c r="H237" s="140">
        <v>0</v>
      </c>
      <c r="I237" s="140">
        <v>0</v>
      </c>
      <c r="J237" s="140">
        <v>928</v>
      </c>
      <c r="K237" s="32">
        <v>928</v>
      </c>
    </row>
    <row r="238" spans="1:18" ht="14.4" thickBot="1" x14ac:dyDescent="0.3">
      <c r="A238" s="152"/>
      <c r="B238" s="33"/>
      <c r="C238" s="141" t="s">
        <v>15</v>
      </c>
      <c r="D238" s="142">
        <v>0</v>
      </c>
      <c r="E238" s="142">
        <v>442</v>
      </c>
      <c r="F238" s="142">
        <v>1046</v>
      </c>
      <c r="G238" s="142">
        <v>2403</v>
      </c>
      <c r="H238" s="142">
        <v>0</v>
      </c>
      <c r="I238" s="142">
        <v>0</v>
      </c>
      <c r="J238" s="142">
        <v>2845</v>
      </c>
      <c r="K238" s="41">
        <v>6736</v>
      </c>
    </row>
    <row r="239" spans="1:18" x14ac:dyDescent="0.25">
      <c r="A239" s="152"/>
      <c r="B239" s="14" t="s">
        <v>26</v>
      </c>
      <c r="C239" s="136" t="s">
        <v>19</v>
      </c>
      <c r="D239" s="137">
        <v>740</v>
      </c>
      <c r="E239" s="137">
        <v>560</v>
      </c>
      <c r="F239" s="137">
        <v>1444</v>
      </c>
      <c r="G239" s="137">
        <v>1217</v>
      </c>
      <c r="H239" s="137">
        <v>486</v>
      </c>
      <c r="I239" s="137">
        <v>0</v>
      </c>
      <c r="J239" s="137">
        <v>1138</v>
      </c>
      <c r="K239" s="22">
        <v>5585</v>
      </c>
    </row>
    <row r="240" spans="1:18" x14ac:dyDescent="0.25">
      <c r="A240" s="152"/>
      <c r="B240" s="24"/>
      <c r="C240" s="139" t="s">
        <v>20</v>
      </c>
      <c r="D240" s="140">
        <v>0</v>
      </c>
      <c r="E240" s="140">
        <v>289</v>
      </c>
      <c r="F240" s="140">
        <v>0</v>
      </c>
      <c r="G240" s="140">
        <v>486</v>
      </c>
      <c r="H240" s="140">
        <v>0</v>
      </c>
      <c r="I240" s="140">
        <v>460</v>
      </c>
      <c r="J240" s="140">
        <v>2193</v>
      </c>
      <c r="K240" s="32">
        <v>3428</v>
      </c>
    </row>
    <row r="241" spans="1:11" ht="14.4" thickBot="1" x14ac:dyDescent="0.3">
      <c r="A241" s="152"/>
      <c r="B241" s="33"/>
      <c r="C241" s="141" t="s">
        <v>15</v>
      </c>
      <c r="D241" s="142">
        <v>740</v>
      </c>
      <c r="E241" s="142">
        <v>849</v>
      </c>
      <c r="F241" s="142">
        <v>1444</v>
      </c>
      <c r="G241" s="142">
        <v>1703</v>
      </c>
      <c r="H241" s="142">
        <v>486</v>
      </c>
      <c r="I241" s="142">
        <v>460</v>
      </c>
      <c r="J241" s="142">
        <v>3331</v>
      </c>
      <c r="K241" s="41">
        <v>9013</v>
      </c>
    </row>
    <row r="242" spans="1:11" x14ac:dyDescent="0.25">
      <c r="A242" s="152"/>
      <c r="B242" s="14" t="s">
        <v>27</v>
      </c>
      <c r="C242" s="136" t="s">
        <v>19</v>
      </c>
      <c r="D242" s="137">
        <v>0</v>
      </c>
      <c r="E242" s="137">
        <v>1444</v>
      </c>
      <c r="F242" s="137">
        <v>2094</v>
      </c>
      <c r="G242" s="137">
        <v>3467</v>
      </c>
      <c r="H242" s="137">
        <v>486</v>
      </c>
      <c r="I242" s="137">
        <v>0</v>
      </c>
      <c r="J242" s="137">
        <v>547</v>
      </c>
      <c r="K242" s="22">
        <v>8038</v>
      </c>
    </row>
    <row r="243" spans="1:11" x14ac:dyDescent="0.25">
      <c r="A243" s="152"/>
      <c r="B243" s="24"/>
      <c r="C243" s="139" t="s">
        <v>20</v>
      </c>
      <c r="D243" s="140">
        <v>0</v>
      </c>
      <c r="E243" s="140">
        <v>35035</v>
      </c>
      <c r="F243" s="140">
        <v>0</v>
      </c>
      <c r="G243" s="140">
        <v>0</v>
      </c>
      <c r="H243" s="140">
        <v>0</v>
      </c>
      <c r="I243" s="140">
        <v>0</v>
      </c>
      <c r="J243" s="140">
        <v>3231</v>
      </c>
      <c r="K243" s="32">
        <v>38266</v>
      </c>
    </row>
    <row r="244" spans="1:11" ht="14.4" thickBot="1" x14ac:dyDescent="0.3">
      <c r="A244" s="152"/>
      <c r="B244" s="33"/>
      <c r="C244" s="141" t="s">
        <v>15</v>
      </c>
      <c r="D244" s="142">
        <v>0</v>
      </c>
      <c r="E244" s="142">
        <v>36479</v>
      </c>
      <c r="F244" s="142">
        <v>2094</v>
      </c>
      <c r="G244" s="142">
        <v>3467</v>
      </c>
      <c r="H244" s="142">
        <v>486</v>
      </c>
      <c r="I244" s="142">
        <v>0</v>
      </c>
      <c r="J244" s="142">
        <v>3778</v>
      </c>
      <c r="K244" s="41">
        <v>46304</v>
      </c>
    </row>
    <row r="245" spans="1:11" x14ac:dyDescent="0.25">
      <c r="A245" s="152"/>
      <c r="B245" s="14" t="s">
        <v>28</v>
      </c>
      <c r="C245" s="136" t="s">
        <v>19</v>
      </c>
      <c r="D245" s="137">
        <v>460</v>
      </c>
      <c r="E245" s="137">
        <v>1016</v>
      </c>
      <c r="F245" s="137">
        <v>1966</v>
      </c>
      <c r="G245" s="137">
        <v>884</v>
      </c>
      <c r="H245" s="137">
        <v>2578</v>
      </c>
      <c r="I245" s="137">
        <v>0</v>
      </c>
      <c r="J245" s="137">
        <v>0</v>
      </c>
      <c r="K245" s="22">
        <v>6904</v>
      </c>
    </row>
    <row r="246" spans="1:11" x14ac:dyDescent="0.25">
      <c r="A246" s="152"/>
      <c r="B246" s="24"/>
      <c r="C246" s="139" t="s">
        <v>20</v>
      </c>
      <c r="D246" s="140">
        <v>0</v>
      </c>
      <c r="E246" s="140">
        <v>32747</v>
      </c>
      <c r="F246" s="140">
        <v>0</v>
      </c>
      <c r="G246" s="140">
        <v>424</v>
      </c>
      <c r="H246" s="140">
        <v>0</v>
      </c>
      <c r="I246" s="140">
        <v>0</v>
      </c>
      <c r="J246" s="140">
        <v>6629</v>
      </c>
      <c r="K246" s="32">
        <v>39800</v>
      </c>
    </row>
    <row r="247" spans="1:11" ht="14.4" thickBot="1" x14ac:dyDescent="0.3">
      <c r="A247" s="152"/>
      <c r="B247" s="33"/>
      <c r="C247" s="141" t="s">
        <v>15</v>
      </c>
      <c r="D247" s="142">
        <v>460</v>
      </c>
      <c r="E247" s="142">
        <v>33763</v>
      </c>
      <c r="F247" s="142">
        <v>1966</v>
      </c>
      <c r="G247" s="142">
        <v>1308</v>
      </c>
      <c r="H247" s="142">
        <v>2578</v>
      </c>
      <c r="I247" s="142">
        <v>0</v>
      </c>
      <c r="J247" s="142">
        <v>6629</v>
      </c>
      <c r="K247" s="41">
        <v>46704</v>
      </c>
    </row>
    <row r="248" spans="1:11" x14ac:dyDescent="0.25">
      <c r="A248" s="152"/>
      <c r="B248" s="14" t="s">
        <v>29</v>
      </c>
      <c r="C248" s="136" t="s">
        <v>19</v>
      </c>
      <c r="D248" s="137">
        <v>289</v>
      </c>
      <c r="E248" s="137">
        <v>2652</v>
      </c>
      <c r="F248" s="137">
        <v>3244</v>
      </c>
      <c r="G248" s="137">
        <v>2040</v>
      </c>
      <c r="H248" s="137">
        <v>1007</v>
      </c>
      <c r="I248" s="137">
        <v>0</v>
      </c>
      <c r="J248" s="137">
        <v>0</v>
      </c>
      <c r="K248" s="22">
        <v>9232</v>
      </c>
    </row>
    <row r="249" spans="1:11" x14ac:dyDescent="0.25">
      <c r="A249" s="152"/>
      <c r="B249" s="24"/>
      <c r="C249" s="139" t="s">
        <v>20</v>
      </c>
      <c r="D249" s="140">
        <v>0</v>
      </c>
      <c r="E249" s="140">
        <v>1659</v>
      </c>
      <c r="F249" s="140">
        <v>0</v>
      </c>
      <c r="G249" s="140">
        <v>442</v>
      </c>
      <c r="H249" s="140">
        <v>0</v>
      </c>
      <c r="I249" s="140">
        <v>0</v>
      </c>
      <c r="J249" s="140">
        <v>37590</v>
      </c>
      <c r="K249" s="32">
        <v>39691</v>
      </c>
    </row>
    <row r="250" spans="1:11" ht="14.4" thickBot="1" x14ac:dyDescent="0.3">
      <c r="A250" s="152"/>
      <c r="B250" s="33"/>
      <c r="C250" s="141" t="s">
        <v>15</v>
      </c>
      <c r="D250" s="142">
        <v>289</v>
      </c>
      <c r="E250" s="142">
        <v>4311</v>
      </c>
      <c r="F250" s="142">
        <v>3244</v>
      </c>
      <c r="G250" s="142">
        <v>2482</v>
      </c>
      <c r="H250" s="142">
        <v>1007</v>
      </c>
      <c r="I250" s="142">
        <v>0</v>
      </c>
      <c r="J250" s="142">
        <v>37590</v>
      </c>
      <c r="K250" s="41">
        <v>48923</v>
      </c>
    </row>
    <row r="251" spans="1:11" x14ac:dyDescent="0.25">
      <c r="A251" s="152"/>
      <c r="B251" s="14" t="s">
        <v>30</v>
      </c>
      <c r="C251" s="136" t="s">
        <v>19</v>
      </c>
      <c r="D251" s="137">
        <v>858</v>
      </c>
      <c r="E251" s="137">
        <v>6755</v>
      </c>
      <c r="F251" s="137">
        <v>1637</v>
      </c>
      <c r="G251" s="137">
        <v>2385</v>
      </c>
      <c r="H251" s="137">
        <v>1418</v>
      </c>
      <c r="I251" s="137">
        <v>442</v>
      </c>
      <c r="J251" s="137">
        <v>460</v>
      </c>
      <c r="K251" s="22">
        <v>13955</v>
      </c>
    </row>
    <row r="252" spans="1:11" x14ac:dyDescent="0.25">
      <c r="A252" s="152"/>
      <c r="B252" s="24"/>
      <c r="C252" s="139" t="s">
        <v>20</v>
      </c>
      <c r="D252" s="140">
        <v>0</v>
      </c>
      <c r="E252" s="140">
        <v>1488</v>
      </c>
      <c r="F252" s="140">
        <v>0</v>
      </c>
      <c r="G252" s="140">
        <v>0</v>
      </c>
      <c r="H252" s="140">
        <v>0</v>
      </c>
      <c r="I252" s="140">
        <v>0</v>
      </c>
      <c r="J252" s="140">
        <v>27665</v>
      </c>
      <c r="K252" s="32">
        <v>29153</v>
      </c>
    </row>
    <row r="253" spans="1:11" ht="14.4" thickBot="1" x14ac:dyDescent="0.3">
      <c r="A253" s="152"/>
      <c r="B253" s="33"/>
      <c r="C253" s="141" t="s">
        <v>15</v>
      </c>
      <c r="D253" s="142">
        <v>858</v>
      </c>
      <c r="E253" s="142">
        <v>8243</v>
      </c>
      <c r="F253" s="142">
        <v>1637</v>
      </c>
      <c r="G253" s="142">
        <v>2385</v>
      </c>
      <c r="H253" s="142">
        <v>1418</v>
      </c>
      <c r="I253" s="142">
        <v>442</v>
      </c>
      <c r="J253" s="142">
        <v>28125</v>
      </c>
      <c r="K253" s="41">
        <v>43108</v>
      </c>
    </row>
    <row r="254" spans="1:11" x14ac:dyDescent="0.25">
      <c r="A254" s="152"/>
      <c r="B254" s="14" t="s">
        <v>31</v>
      </c>
      <c r="C254" s="136" t="s">
        <v>19</v>
      </c>
      <c r="D254" s="137">
        <v>928</v>
      </c>
      <c r="E254" s="137">
        <v>23573</v>
      </c>
      <c r="F254" s="137">
        <v>3315</v>
      </c>
      <c r="G254" s="137">
        <v>2434</v>
      </c>
      <c r="H254" s="137">
        <v>786</v>
      </c>
      <c r="I254" s="137">
        <v>149</v>
      </c>
      <c r="J254" s="137">
        <v>1121</v>
      </c>
      <c r="K254" s="22">
        <v>32306</v>
      </c>
    </row>
    <row r="255" spans="1:11" x14ac:dyDescent="0.25">
      <c r="A255" s="152"/>
      <c r="B255" s="24"/>
      <c r="C255" s="139" t="s">
        <v>20</v>
      </c>
      <c r="D255" s="140">
        <v>0</v>
      </c>
      <c r="E255" s="140">
        <v>11327</v>
      </c>
      <c r="F255" s="140">
        <v>0</v>
      </c>
      <c r="G255" s="140">
        <v>0</v>
      </c>
      <c r="H255" s="140">
        <v>0</v>
      </c>
      <c r="I255" s="140">
        <v>0</v>
      </c>
      <c r="J255" s="140">
        <v>13546</v>
      </c>
      <c r="K255" s="32">
        <v>24873</v>
      </c>
    </row>
    <row r="256" spans="1:11" ht="14.4" thickBot="1" x14ac:dyDescent="0.3">
      <c r="A256" s="152"/>
      <c r="B256" s="33"/>
      <c r="C256" s="141" t="s">
        <v>15</v>
      </c>
      <c r="D256" s="142">
        <v>928</v>
      </c>
      <c r="E256" s="142">
        <v>34900</v>
      </c>
      <c r="F256" s="142">
        <v>3315</v>
      </c>
      <c r="G256" s="142">
        <v>2434</v>
      </c>
      <c r="H256" s="142">
        <v>786</v>
      </c>
      <c r="I256" s="142">
        <v>149</v>
      </c>
      <c r="J256" s="142">
        <v>14667</v>
      </c>
      <c r="K256" s="41">
        <v>57179</v>
      </c>
    </row>
    <row r="257" spans="1:15" x14ac:dyDescent="0.25">
      <c r="A257" s="152"/>
      <c r="B257" s="14" t="s">
        <v>32</v>
      </c>
      <c r="C257" s="136" t="s">
        <v>19</v>
      </c>
      <c r="D257" s="137">
        <v>21665</v>
      </c>
      <c r="E257" s="137">
        <v>33067</v>
      </c>
      <c r="F257" s="137">
        <v>1416</v>
      </c>
      <c r="G257" s="137">
        <v>149</v>
      </c>
      <c r="H257" s="137">
        <v>1020</v>
      </c>
      <c r="I257" s="137">
        <v>289</v>
      </c>
      <c r="J257" s="137">
        <v>902</v>
      </c>
      <c r="K257" s="22">
        <v>58508</v>
      </c>
    </row>
    <row r="258" spans="1:15" x14ac:dyDescent="0.25">
      <c r="A258" s="152"/>
      <c r="B258" s="24"/>
      <c r="C258" s="139" t="s">
        <v>20</v>
      </c>
      <c r="D258" s="140">
        <v>18493</v>
      </c>
      <c r="E258" s="140">
        <v>5847</v>
      </c>
      <c r="F258" s="140">
        <v>0</v>
      </c>
      <c r="G258" s="140">
        <v>0</v>
      </c>
      <c r="H258" s="140">
        <v>0</v>
      </c>
      <c r="I258" s="140">
        <v>0</v>
      </c>
      <c r="J258" s="140">
        <v>6206</v>
      </c>
      <c r="K258" s="32">
        <v>30546</v>
      </c>
    </row>
    <row r="259" spans="1:15" ht="14.4" thickBot="1" x14ac:dyDescent="0.3">
      <c r="A259" s="152"/>
      <c r="B259" s="33"/>
      <c r="C259" s="141" t="s">
        <v>15</v>
      </c>
      <c r="D259" s="142">
        <v>40158</v>
      </c>
      <c r="E259" s="142">
        <v>38914</v>
      </c>
      <c r="F259" s="142">
        <v>1416</v>
      </c>
      <c r="G259" s="142">
        <v>149</v>
      </c>
      <c r="H259" s="142">
        <v>1020</v>
      </c>
      <c r="I259" s="142">
        <v>289</v>
      </c>
      <c r="J259" s="142">
        <v>7108</v>
      </c>
      <c r="K259" s="41">
        <v>89054</v>
      </c>
    </row>
    <row r="260" spans="1:15" x14ac:dyDescent="0.25">
      <c r="A260" s="152"/>
      <c r="B260" s="14" t="s">
        <v>33</v>
      </c>
      <c r="C260" s="136" t="s">
        <v>19</v>
      </c>
      <c r="D260" s="137">
        <v>63355</v>
      </c>
      <c r="E260" s="137">
        <v>159606</v>
      </c>
      <c r="F260" s="137">
        <v>442</v>
      </c>
      <c r="G260" s="137">
        <v>149</v>
      </c>
      <c r="H260" s="137">
        <v>0</v>
      </c>
      <c r="I260" s="137">
        <v>0</v>
      </c>
      <c r="J260" s="137">
        <v>0</v>
      </c>
      <c r="K260" s="22">
        <v>223552</v>
      </c>
    </row>
    <row r="261" spans="1:15" x14ac:dyDescent="0.25">
      <c r="A261" s="152"/>
      <c r="B261" s="24"/>
      <c r="C261" s="139" t="s">
        <v>20</v>
      </c>
      <c r="D261" s="140">
        <v>26957</v>
      </c>
      <c r="E261" s="140">
        <v>30262</v>
      </c>
      <c r="F261" s="140">
        <v>0</v>
      </c>
      <c r="G261" s="140">
        <v>0</v>
      </c>
      <c r="H261" s="140">
        <v>0</v>
      </c>
      <c r="I261" s="140">
        <v>0</v>
      </c>
      <c r="J261" s="140">
        <v>2429</v>
      </c>
      <c r="K261" s="32">
        <v>59648</v>
      </c>
    </row>
    <row r="262" spans="1:15" ht="14.4" thickBot="1" x14ac:dyDescent="0.3">
      <c r="A262" s="152"/>
      <c r="B262" s="144"/>
      <c r="C262" s="145" t="s">
        <v>15</v>
      </c>
      <c r="D262" s="146">
        <v>90312</v>
      </c>
      <c r="E262" s="146">
        <v>189868</v>
      </c>
      <c r="F262" s="146">
        <v>442</v>
      </c>
      <c r="G262" s="146">
        <v>149</v>
      </c>
      <c r="H262" s="146">
        <v>0</v>
      </c>
      <c r="I262" s="146">
        <v>0</v>
      </c>
      <c r="J262" s="146">
        <v>2429</v>
      </c>
      <c r="K262" s="147">
        <v>283200</v>
      </c>
    </row>
    <row r="263" spans="1:15" x14ac:dyDescent="0.25">
      <c r="A263" s="151"/>
      <c r="B263" s="14" t="s">
        <v>15</v>
      </c>
      <c r="C263" s="136" t="s">
        <v>19</v>
      </c>
      <c r="D263" s="148">
        <v>88295</v>
      </c>
      <c r="E263" s="148">
        <v>229964</v>
      </c>
      <c r="F263" s="148">
        <v>19317</v>
      </c>
      <c r="G263" s="148">
        <v>16559</v>
      </c>
      <c r="H263" s="148">
        <v>7781</v>
      </c>
      <c r="I263" s="148">
        <v>880</v>
      </c>
      <c r="J263" s="148">
        <v>6645</v>
      </c>
      <c r="K263" s="22">
        <v>369441</v>
      </c>
      <c r="L263" s="23"/>
    </row>
    <row r="264" spans="1:15" x14ac:dyDescent="0.25">
      <c r="A264" s="151"/>
      <c r="B264" s="24"/>
      <c r="C264" s="139" t="s">
        <v>20</v>
      </c>
      <c r="D264" s="149">
        <v>45450</v>
      </c>
      <c r="E264" s="149">
        <v>118654</v>
      </c>
      <c r="F264" s="149">
        <v>0</v>
      </c>
      <c r="G264" s="149">
        <v>1352</v>
      </c>
      <c r="H264" s="149">
        <v>0</v>
      </c>
      <c r="I264" s="149">
        <v>460</v>
      </c>
      <c r="J264" s="149">
        <v>100859</v>
      </c>
      <c r="K264" s="32">
        <v>266775</v>
      </c>
      <c r="L264" s="23"/>
    </row>
    <row r="265" spans="1:15" ht="14.4" thickBot="1" x14ac:dyDescent="0.3">
      <c r="A265" s="8"/>
      <c r="B265" s="33"/>
      <c r="C265" s="141" t="s">
        <v>15</v>
      </c>
      <c r="D265" s="153">
        <v>133745</v>
      </c>
      <c r="E265" s="153">
        <v>348618</v>
      </c>
      <c r="F265" s="153">
        <v>19317</v>
      </c>
      <c r="G265" s="153">
        <v>17911</v>
      </c>
      <c r="H265" s="153">
        <v>7781</v>
      </c>
      <c r="I265" s="153">
        <v>1340</v>
      </c>
      <c r="J265" s="153">
        <v>107504</v>
      </c>
      <c r="K265" s="41">
        <v>636216</v>
      </c>
      <c r="L265" s="23"/>
    </row>
    <row r="266" spans="1:15" x14ac:dyDescent="0.25">
      <c r="A266" s="154"/>
      <c r="B266" s="154"/>
      <c r="C266" s="155"/>
      <c r="D266" s="156"/>
      <c r="E266" s="156"/>
      <c r="F266" s="156"/>
      <c r="G266" s="156"/>
      <c r="H266" s="156"/>
      <c r="I266" s="156"/>
      <c r="J266" s="156"/>
      <c r="K266" s="156"/>
      <c r="L266" s="156"/>
    </row>
    <row r="267" spans="1:15" x14ac:dyDescent="0.25">
      <c r="D267" s="156"/>
      <c r="E267" s="156"/>
      <c r="F267" s="156"/>
      <c r="G267" s="156"/>
      <c r="H267" s="156"/>
      <c r="I267" s="156"/>
      <c r="J267" s="156"/>
      <c r="K267" s="156"/>
      <c r="O267" s="23"/>
    </row>
    <row r="268" spans="1:15" x14ac:dyDescent="0.25">
      <c r="D268" s="156"/>
      <c r="E268" s="156"/>
      <c r="F268" s="156"/>
      <c r="G268" s="156"/>
      <c r="H268" s="156"/>
      <c r="I268" s="156"/>
      <c r="J268" s="156"/>
      <c r="K268" s="156"/>
    </row>
    <row r="271" spans="1:15" ht="17.399999999999999" x14ac:dyDescent="0.25">
      <c r="A271" s="132" t="s">
        <v>76</v>
      </c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3"/>
    </row>
    <row r="272" spans="1:15" ht="16.2" thickBot="1" x14ac:dyDescent="0.3">
      <c r="A272" s="157">
        <v>6</v>
      </c>
      <c r="B272" s="158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8"/>
    </row>
    <row r="273" spans="1:27" x14ac:dyDescent="0.25">
      <c r="A273" s="159" t="s">
        <v>2</v>
      </c>
      <c r="B273" s="160" t="s">
        <v>63</v>
      </c>
      <c r="C273" s="161"/>
      <c r="D273" s="162"/>
      <c r="E273" s="160" t="s">
        <v>47</v>
      </c>
      <c r="F273" s="161"/>
      <c r="G273" s="162"/>
      <c r="H273" s="160" t="s">
        <v>48</v>
      </c>
      <c r="I273" s="161"/>
      <c r="J273" s="162"/>
      <c r="K273" s="160" t="s">
        <v>15</v>
      </c>
      <c r="L273" s="161" t="s">
        <v>15</v>
      </c>
      <c r="M273" s="162" t="s">
        <v>62</v>
      </c>
      <c r="Y273" s="163"/>
      <c r="Z273" s="163"/>
      <c r="AA273" s="163"/>
    </row>
    <row r="274" spans="1:27" ht="14.4" thickBot="1" x14ac:dyDescent="0.3">
      <c r="A274" s="164"/>
      <c r="B274" s="165" t="s">
        <v>19</v>
      </c>
      <c r="C274" s="166" t="s">
        <v>62</v>
      </c>
      <c r="D274" s="167" t="s">
        <v>15</v>
      </c>
      <c r="E274" s="165" t="s">
        <v>19</v>
      </c>
      <c r="F274" s="166" t="s">
        <v>62</v>
      </c>
      <c r="G274" s="167" t="s">
        <v>15</v>
      </c>
      <c r="H274" s="165" t="s">
        <v>19</v>
      </c>
      <c r="I274" s="166" t="s">
        <v>62</v>
      </c>
      <c r="J274" s="167" t="s">
        <v>15</v>
      </c>
      <c r="K274" s="165" t="s">
        <v>19</v>
      </c>
      <c r="L274" s="166" t="s">
        <v>62</v>
      </c>
      <c r="M274" s="167" t="s">
        <v>15</v>
      </c>
    </row>
    <row r="275" spans="1:27" x14ac:dyDescent="0.25">
      <c r="A275" s="168" t="s">
        <v>77</v>
      </c>
      <c r="B275" s="169">
        <v>48260</v>
      </c>
      <c r="C275" s="170">
        <v>4183</v>
      </c>
      <c r="D275" s="171">
        <v>52443</v>
      </c>
      <c r="E275" s="172">
        <v>2337</v>
      </c>
      <c r="F275" s="173">
        <v>442</v>
      </c>
      <c r="G275" s="174">
        <v>2779</v>
      </c>
      <c r="H275" s="172">
        <v>19588</v>
      </c>
      <c r="I275" s="173">
        <v>20987</v>
      </c>
      <c r="J275" s="175">
        <v>40575</v>
      </c>
      <c r="K275" s="176">
        <v>70185</v>
      </c>
      <c r="L275" s="177">
        <v>25612</v>
      </c>
      <c r="M275" s="178">
        <v>95797</v>
      </c>
      <c r="N275" s="131">
        <f>SUM(D275:D277)</f>
        <v>304829</v>
      </c>
      <c r="O275" s="131">
        <f>SUM(G275:G277)</f>
        <v>12731</v>
      </c>
      <c r="P275" s="131">
        <f>SUM(J275:J277)</f>
        <v>740778</v>
      </c>
      <c r="R275" s="131">
        <f>SUM(N275:P275)</f>
        <v>1058338</v>
      </c>
      <c r="S275" s="131">
        <f>SUM(M275:M277)</f>
        <v>1058338</v>
      </c>
    </row>
    <row r="276" spans="1:27" x14ac:dyDescent="0.25">
      <c r="A276" s="179" t="s">
        <v>78</v>
      </c>
      <c r="B276" s="172">
        <v>54499</v>
      </c>
      <c r="C276" s="173">
        <v>4326</v>
      </c>
      <c r="D276" s="174">
        <v>58825</v>
      </c>
      <c r="E276" s="172">
        <v>3216</v>
      </c>
      <c r="F276" s="173">
        <v>0</v>
      </c>
      <c r="G276" s="174">
        <v>3216</v>
      </c>
      <c r="H276" s="172">
        <v>10289</v>
      </c>
      <c r="I276" s="173">
        <v>29268</v>
      </c>
      <c r="J276" s="175">
        <v>39557</v>
      </c>
      <c r="K276" s="180">
        <v>68004</v>
      </c>
      <c r="L276" s="181">
        <v>33594</v>
      </c>
      <c r="M276" s="182">
        <v>101598</v>
      </c>
      <c r="O276" s="131">
        <f>O275+P275</f>
        <v>753509</v>
      </c>
      <c r="P276" s="2">
        <f>O276/R275*100</f>
        <v>71.197386846168243</v>
      </c>
    </row>
    <row r="277" spans="1:27" x14ac:dyDescent="0.25">
      <c r="A277" s="179" t="s">
        <v>79</v>
      </c>
      <c r="B277" s="172">
        <v>146310</v>
      </c>
      <c r="C277" s="173">
        <v>47251</v>
      </c>
      <c r="D277" s="174">
        <v>193561</v>
      </c>
      <c r="E277" s="172">
        <v>5808</v>
      </c>
      <c r="F277" s="173">
        <v>928</v>
      </c>
      <c r="G277" s="174">
        <v>6736</v>
      </c>
      <c r="H277" s="172">
        <v>290534</v>
      </c>
      <c r="I277" s="173">
        <v>370112</v>
      </c>
      <c r="J277" s="175">
        <v>660646</v>
      </c>
      <c r="K277" s="180">
        <v>442652</v>
      </c>
      <c r="L277" s="181">
        <v>418291</v>
      </c>
      <c r="M277" s="182">
        <v>860943</v>
      </c>
    </row>
    <row r="278" spans="1:27" x14ac:dyDescent="0.25">
      <c r="A278" s="179" t="s">
        <v>80</v>
      </c>
      <c r="B278" s="172">
        <v>235306</v>
      </c>
      <c r="C278" s="173">
        <v>67823</v>
      </c>
      <c r="D278" s="174">
        <v>303129</v>
      </c>
      <c r="E278" s="172">
        <v>5585</v>
      </c>
      <c r="F278" s="173">
        <v>3428</v>
      </c>
      <c r="G278" s="174">
        <v>9013</v>
      </c>
      <c r="H278" s="172">
        <v>64257</v>
      </c>
      <c r="I278" s="173">
        <v>156839</v>
      </c>
      <c r="J278" s="175">
        <v>221096</v>
      </c>
      <c r="K278" s="180">
        <v>305148</v>
      </c>
      <c r="L278" s="181">
        <v>228090</v>
      </c>
      <c r="M278" s="182">
        <v>533238</v>
      </c>
    </row>
    <row r="279" spans="1:27" x14ac:dyDescent="0.25">
      <c r="A279" s="179" t="s">
        <v>81</v>
      </c>
      <c r="B279" s="172">
        <v>298517</v>
      </c>
      <c r="C279" s="173">
        <v>96930</v>
      </c>
      <c r="D279" s="174">
        <v>395447</v>
      </c>
      <c r="E279" s="172">
        <v>8038</v>
      </c>
      <c r="F279" s="173">
        <v>38266</v>
      </c>
      <c r="G279" s="174">
        <v>46304</v>
      </c>
      <c r="H279" s="172">
        <v>18543</v>
      </c>
      <c r="I279" s="173">
        <v>78568</v>
      </c>
      <c r="J279" s="175">
        <v>97111</v>
      </c>
      <c r="K279" s="180">
        <v>325098</v>
      </c>
      <c r="L279" s="181">
        <v>213764</v>
      </c>
      <c r="M279" s="182">
        <v>538862</v>
      </c>
    </row>
    <row r="280" spans="1:27" x14ac:dyDescent="0.25">
      <c r="A280" s="179" t="s">
        <v>82</v>
      </c>
      <c r="B280" s="172">
        <v>379029</v>
      </c>
      <c r="C280" s="173">
        <v>110144</v>
      </c>
      <c r="D280" s="174">
        <v>489173</v>
      </c>
      <c r="E280" s="172">
        <v>6904</v>
      </c>
      <c r="F280" s="173">
        <v>39800</v>
      </c>
      <c r="G280" s="174">
        <v>46704</v>
      </c>
      <c r="H280" s="172">
        <v>8762</v>
      </c>
      <c r="I280" s="173">
        <v>38648</v>
      </c>
      <c r="J280" s="175">
        <v>47410</v>
      </c>
      <c r="K280" s="180">
        <v>394695</v>
      </c>
      <c r="L280" s="181">
        <v>188592</v>
      </c>
      <c r="M280" s="182">
        <v>583287</v>
      </c>
    </row>
    <row r="281" spans="1:27" x14ac:dyDescent="0.25">
      <c r="A281" s="179" t="s">
        <v>83</v>
      </c>
      <c r="B281" s="172">
        <v>366157</v>
      </c>
      <c r="C281" s="173">
        <v>114873</v>
      </c>
      <c r="D281" s="174">
        <v>481030</v>
      </c>
      <c r="E281" s="172">
        <v>9232</v>
      </c>
      <c r="F281" s="173">
        <v>39691</v>
      </c>
      <c r="G281" s="174">
        <v>48923</v>
      </c>
      <c r="H281" s="172">
        <v>4310</v>
      </c>
      <c r="I281" s="173">
        <v>19356</v>
      </c>
      <c r="J281" s="175">
        <v>23666</v>
      </c>
      <c r="K281" s="180">
        <v>379699</v>
      </c>
      <c r="L281" s="181">
        <v>173920</v>
      </c>
      <c r="M281" s="182">
        <v>553619</v>
      </c>
    </row>
    <row r="282" spans="1:27" x14ac:dyDescent="0.25">
      <c r="A282" s="179" t="s">
        <v>84</v>
      </c>
      <c r="B282" s="172">
        <v>368022</v>
      </c>
      <c r="C282" s="173">
        <v>86458</v>
      </c>
      <c r="D282" s="174">
        <v>454480</v>
      </c>
      <c r="E282" s="172">
        <v>13955</v>
      </c>
      <c r="F282" s="173">
        <v>29153</v>
      </c>
      <c r="G282" s="174">
        <v>43108</v>
      </c>
      <c r="H282" s="172">
        <v>1493</v>
      </c>
      <c r="I282" s="173">
        <v>8358</v>
      </c>
      <c r="J282" s="175">
        <v>9851</v>
      </c>
      <c r="K282" s="180">
        <v>383470</v>
      </c>
      <c r="L282" s="181">
        <v>123969</v>
      </c>
      <c r="M282" s="182">
        <v>507439</v>
      </c>
    </row>
    <row r="283" spans="1:27" x14ac:dyDescent="0.25">
      <c r="A283" s="179" t="s">
        <v>85</v>
      </c>
      <c r="B283" s="172">
        <v>309658</v>
      </c>
      <c r="C283" s="173">
        <v>74645</v>
      </c>
      <c r="D283" s="174">
        <v>384303</v>
      </c>
      <c r="E283" s="172">
        <v>32306</v>
      </c>
      <c r="F283" s="173">
        <v>24873</v>
      </c>
      <c r="G283" s="174">
        <v>57179</v>
      </c>
      <c r="H283" s="172">
        <v>1388</v>
      </c>
      <c r="I283" s="173">
        <v>5209</v>
      </c>
      <c r="J283" s="175">
        <v>6597</v>
      </c>
      <c r="K283" s="180">
        <v>343352</v>
      </c>
      <c r="L283" s="181">
        <v>104727</v>
      </c>
      <c r="M283" s="182">
        <v>448079</v>
      </c>
    </row>
    <row r="284" spans="1:27" x14ac:dyDescent="0.25">
      <c r="A284" s="179" t="s">
        <v>86</v>
      </c>
      <c r="B284" s="172">
        <v>194614</v>
      </c>
      <c r="C284" s="173">
        <v>35268</v>
      </c>
      <c r="D284" s="174">
        <v>229882</v>
      </c>
      <c r="E284" s="172">
        <v>58508</v>
      </c>
      <c r="F284" s="173">
        <v>30546</v>
      </c>
      <c r="G284" s="174">
        <v>89054</v>
      </c>
      <c r="H284" s="183">
        <v>3546</v>
      </c>
      <c r="I284" s="184">
        <v>3624</v>
      </c>
      <c r="J284" s="185">
        <v>7170</v>
      </c>
      <c r="K284" s="180">
        <v>256668</v>
      </c>
      <c r="L284" s="181">
        <v>69438</v>
      </c>
      <c r="M284" s="182">
        <v>326106</v>
      </c>
    </row>
    <row r="285" spans="1:27" x14ac:dyDescent="0.25">
      <c r="A285" s="179" t="s">
        <v>87</v>
      </c>
      <c r="B285" s="172">
        <v>81988</v>
      </c>
      <c r="C285" s="173">
        <v>3372</v>
      </c>
      <c r="D285" s="174">
        <v>85360</v>
      </c>
      <c r="E285" s="183">
        <v>223552</v>
      </c>
      <c r="F285" s="184">
        <v>59648</v>
      </c>
      <c r="G285" s="186">
        <v>283200</v>
      </c>
      <c r="H285" s="183">
        <v>12713</v>
      </c>
      <c r="I285" s="184">
        <v>4390</v>
      </c>
      <c r="J285" s="185">
        <v>17103</v>
      </c>
      <c r="K285" s="180">
        <v>318253</v>
      </c>
      <c r="L285" s="181">
        <v>67410</v>
      </c>
      <c r="M285" s="182">
        <v>385663</v>
      </c>
    </row>
    <row r="286" spans="1:27" ht="14.4" thickBot="1" x14ac:dyDescent="0.3">
      <c r="A286" s="187" t="s">
        <v>88</v>
      </c>
      <c r="B286" s="183">
        <v>63171</v>
      </c>
      <c r="C286" s="184">
        <v>1344</v>
      </c>
      <c r="D286" s="186">
        <v>64515</v>
      </c>
      <c r="E286" s="183">
        <v>0</v>
      </c>
      <c r="F286" s="184">
        <v>0</v>
      </c>
      <c r="G286" s="186">
        <v>0</v>
      </c>
      <c r="H286" s="183">
        <v>0</v>
      </c>
      <c r="I286" s="184">
        <v>0</v>
      </c>
      <c r="J286" s="185">
        <v>0</v>
      </c>
      <c r="K286" s="188">
        <v>63171</v>
      </c>
      <c r="L286" s="189">
        <v>1344</v>
      </c>
      <c r="M286" s="190">
        <v>64515</v>
      </c>
      <c r="P286" s="131"/>
      <c r="Q286" s="131"/>
      <c r="R286" s="131"/>
    </row>
    <row r="287" spans="1:27" ht="14.4" thickBot="1" x14ac:dyDescent="0.3">
      <c r="A287" s="191" t="s">
        <v>15</v>
      </c>
      <c r="B287" s="192">
        <v>2545531</v>
      </c>
      <c r="C287" s="193">
        <v>646617</v>
      </c>
      <c r="D287" s="194">
        <v>3192148</v>
      </c>
      <c r="E287" s="192">
        <v>369441</v>
      </c>
      <c r="F287" s="193">
        <v>266775</v>
      </c>
      <c r="G287" s="194">
        <v>636216</v>
      </c>
      <c r="H287" s="192">
        <v>435423</v>
      </c>
      <c r="I287" s="193">
        <v>735359</v>
      </c>
      <c r="J287" s="194">
        <v>1170782</v>
      </c>
      <c r="K287" s="192">
        <v>3350395</v>
      </c>
      <c r="L287" s="193">
        <v>1648751</v>
      </c>
      <c r="M287" s="194">
        <v>4999146</v>
      </c>
    </row>
    <row r="288" spans="1:27" x14ac:dyDescent="0.25">
      <c r="E288" s="131"/>
      <c r="F288" s="131"/>
      <c r="G288" s="131"/>
      <c r="H288" s="131"/>
    </row>
    <row r="289" spans="1:16" x14ac:dyDescent="0.25">
      <c r="G289" s="131"/>
      <c r="K289" s="131">
        <f>K283+K284+K285+K286</f>
        <v>981444</v>
      </c>
      <c r="L289" s="131">
        <f>L283+L284+L285+L286</f>
        <v>242919</v>
      </c>
    </row>
    <row r="290" spans="1:16" ht="17.399999999999999" x14ac:dyDescent="0.25">
      <c r="A290" s="195" t="s">
        <v>89</v>
      </c>
      <c r="B290" s="195"/>
      <c r="C290" s="195"/>
      <c r="D290" s="195"/>
      <c r="E290" s="195"/>
      <c r="F290" s="195"/>
      <c r="G290" s="195"/>
      <c r="H290" s="195"/>
      <c r="I290" s="195"/>
      <c r="J290" s="195"/>
      <c r="K290" s="102"/>
      <c r="N290" s="196"/>
      <c r="O290" s="196"/>
      <c r="P290" s="196"/>
    </row>
    <row r="291" spans="1:16" ht="16.2" thickBot="1" x14ac:dyDescent="0.3">
      <c r="A291" s="197">
        <v>7</v>
      </c>
      <c r="B291" s="198"/>
      <c r="C291" s="197"/>
      <c r="D291" s="197"/>
      <c r="E291" s="197"/>
      <c r="F291" s="197"/>
      <c r="G291" s="197"/>
      <c r="H291" s="197"/>
      <c r="I291" s="197"/>
      <c r="J291" s="197"/>
      <c r="K291" s="197"/>
    </row>
    <row r="292" spans="1:16" ht="27" thickBot="1" x14ac:dyDescent="0.3">
      <c r="A292" s="199" t="s">
        <v>90</v>
      </c>
      <c r="B292" s="200" t="s">
        <v>3</v>
      </c>
      <c r="C292" s="200" t="s">
        <v>69</v>
      </c>
      <c r="D292" s="200" t="s">
        <v>70</v>
      </c>
      <c r="E292" s="200" t="s">
        <v>71</v>
      </c>
      <c r="F292" s="200" t="s">
        <v>91</v>
      </c>
      <c r="G292" s="200" t="s">
        <v>73</v>
      </c>
      <c r="H292" s="200" t="s">
        <v>74</v>
      </c>
      <c r="I292" s="200" t="s">
        <v>75</v>
      </c>
      <c r="J292" s="201" t="s">
        <v>15</v>
      </c>
    </row>
    <row r="293" spans="1:16" x14ac:dyDescent="0.25">
      <c r="A293" s="202" t="s">
        <v>92</v>
      </c>
      <c r="B293" s="203" t="s">
        <v>19</v>
      </c>
      <c r="C293" s="204">
        <v>2150</v>
      </c>
      <c r="D293" s="204">
        <v>19864</v>
      </c>
      <c r="E293" s="204">
        <v>8118</v>
      </c>
      <c r="F293" s="204">
        <v>45743</v>
      </c>
      <c r="G293" s="204">
        <v>1616</v>
      </c>
      <c r="H293" s="204">
        <v>1701</v>
      </c>
      <c r="I293" s="204">
        <v>4662</v>
      </c>
      <c r="J293" s="205">
        <v>83854</v>
      </c>
    </row>
    <row r="294" spans="1:16" x14ac:dyDescent="0.25">
      <c r="A294" s="206"/>
      <c r="B294" s="207" t="s">
        <v>20</v>
      </c>
      <c r="C294" s="208">
        <v>0</v>
      </c>
      <c r="D294" s="208">
        <v>460</v>
      </c>
      <c r="E294" s="208">
        <v>0</v>
      </c>
      <c r="F294" s="208">
        <v>1002</v>
      </c>
      <c r="G294" s="208">
        <v>0</v>
      </c>
      <c r="H294" s="208">
        <v>0</v>
      </c>
      <c r="I294" s="208">
        <v>2257</v>
      </c>
      <c r="J294" s="209">
        <v>3719</v>
      </c>
    </row>
    <row r="295" spans="1:16" ht="14.4" thickBot="1" x14ac:dyDescent="0.3">
      <c r="A295" s="210"/>
      <c r="B295" s="211" t="s">
        <v>15</v>
      </c>
      <c r="C295" s="212">
        <v>2150</v>
      </c>
      <c r="D295" s="212">
        <v>20324</v>
      </c>
      <c r="E295" s="212">
        <v>8118</v>
      </c>
      <c r="F295" s="212">
        <v>46745</v>
      </c>
      <c r="G295" s="212">
        <v>1616</v>
      </c>
      <c r="H295" s="212">
        <v>1701</v>
      </c>
      <c r="I295" s="212">
        <v>6919</v>
      </c>
      <c r="J295" s="213">
        <v>87573</v>
      </c>
    </row>
    <row r="296" spans="1:16" x14ac:dyDescent="0.25">
      <c r="A296" s="202" t="s">
        <v>93</v>
      </c>
      <c r="B296" s="203" t="s">
        <v>19</v>
      </c>
      <c r="C296" s="204">
        <v>241489</v>
      </c>
      <c r="D296" s="204">
        <v>84298</v>
      </c>
      <c r="E296" s="204">
        <v>131544</v>
      </c>
      <c r="F296" s="204">
        <v>392177</v>
      </c>
      <c r="G296" s="204">
        <v>122453</v>
      </c>
      <c r="H296" s="204">
        <v>22350</v>
      </c>
      <c r="I296" s="204">
        <v>46986</v>
      </c>
      <c r="J296" s="205">
        <v>1041297</v>
      </c>
    </row>
    <row r="297" spans="1:16" x14ac:dyDescent="0.25">
      <c r="A297" s="206"/>
      <c r="B297" s="207" t="s">
        <v>20</v>
      </c>
      <c r="C297" s="208">
        <v>52191</v>
      </c>
      <c r="D297" s="208">
        <v>9709</v>
      </c>
      <c r="E297" s="208">
        <v>976</v>
      </c>
      <c r="F297" s="208">
        <v>22217</v>
      </c>
      <c r="G297" s="208">
        <v>424</v>
      </c>
      <c r="H297" s="208">
        <v>6698</v>
      </c>
      <c r="I297" s="208">
        <v>22918</v>
      </c>
      <c r="J297" s="209">
        <v>115133</v>
      </c>
    </row>
    <row r="298" spans="1:16" ht="14.4" thickBot="1" x14ac:dyDescent="0.3">
      <c r="A298" s="210"/>
      <c r="B298" s="211" t="s">
        <v>15</v>
      </c>
      <c r="C298" s="212">
        <v>293680</v>
      </c>
      <c r="D298" s="212">
        <v>94007</v>
      </c>
      <c r="E298" s="212">
        <v>132520</v>
      </c>
      <c r="F298" s="212">
        <v>414394</v>
      </c>
      <c r="G298" s="212">
        <v>122877</v>
      </c>
      <c r="H298" s="212">
        <v>29048</v>
      </c>
      <c r="I298" s="212">
        <v>69904</v>
      </c>
      <c r="J298" s="213">
        <v>1156430</v>
      </c>
    </row>
    <row r="299" spans="1:16" x14ac:dyDescent="0.25">
      <c r="A299" s="202" t="s">
        <v>94</v>
      </c>
      <c r="B299" s="203" t="s">
        <v>19</v>
      </c>
      <c r="C299" s="204">
        <v>27477</v>
      </c>
      <c r="D299" s="204">
        <v>392826</v>
      </c>
      <c r="E299" s="204">
        <v>186467</v>
      </c>
      <c r="F299" s="204">
        <v>195022</v>
      </c>
      <c r="G299" s="204">
        <v>114580</v>
      </c>
      <c r="H299" s="204">
        <v>27672</v>
      </c>
      <c r="I299" s="204">
        <v>826572</v>
      </c>
      <c r="J299" s="205">
        <v>1770616</v>
      </c>
    </row>
    <row r="300" spans="1:16" x14ac:dyDescent="0.25">
      <c r="A300" s="206"/>
      <c r="B300" s="207" t="s">
        <v>20</v>
      </c>
      <c r="C300" s="208">
        <v>8971</v>
      </c>
      <c r="D300" s="208">
        <v>146138</v>
      </c>
      <c r="E300" s="208">
        <v>4842</v>
      </c>
      <c r="F300" s="208">
        <v>25564</v>
      </c>
      <c r="G300" s="208">
        <v>8420</v>
      </c>
      <c r="H300" s="208">
        <v>12150</v>
      </c>
      <c r="I300" s="208">
        <v>582697</v>
      </c>
      <c r="J300" s="209">
        <v>788782</v>
      </c>
    </row>
    <row r="301" spans="1:16" ht="14.4" thickBot="1" x14ac:dyDescent="0.3">
      <c r="A301" s="210"/>
      <c r="B301" s="211" t="s">
        <v>15</v>
      </c>
      <c r="C301" s="212">
        <v>36448</v>
      </c>
      <c r="D301" s="212">
        <v>538964</v>
      </c>
      <c r="E301" s="212">
        <v>191309</v>
      </c>
      <c r="F301" s="212">
        <v>220586</v>
      </c>
      <c r="G301" s="212">
        <v>123000</v>
      </c>
      <c r="H301" s="212">
        <v>39822</v>
      </c>
      <c r="I301" s="212">
        <v>1409269</v>
      </c>
      <c r="J301" s="213">
        <v>2559398</v>
      </c>
    </row>
    <row r="302" spans="1:16" x14ac:dyDescent="0.25">
      <c r="A302" s="202" t="s">
        <v>95</v>
      </c>
      <c r="B302" s="203" t="s">
        <v>19</v>
      </c>
      <c r="C302" s="204">
        <v>5054</v>
      </c>
      <c r="D302" s="204">
        <v>1544</v>
      </c>
      <c r="E302" s="204">
        <v>3127</v>
      </c>
      <c r="F302" s="204">
        <v>9189</v>
      </c>
      <c r="G302" s="204">
        <v>0</v>
      </c>
      <c r="H302" s="204">
        <v>0</v>
      </c>
      <c r="I302" s="204">
        <v>291</v>
      </c>
      <c r="J302" s="205">
        <v>19205</v>
      </c>
    </row>
    <row r="303" spans="1:16" x14ac:dyDescent="0.25">
      <c r="A303" s="206"/>
      <c r="B303" s="207" t="s">
        <v>20</v>
      </c>
      <c r="C303" s="208">
        <v>4467</v>
      </c>
      <c r="D303" s="208">
        <v>0</v>
      </c>
      <c r="E303" s="208">
        <v>0</v>
      </c>
      <c r="F303" s="208">
        <v>0</v>
      </c>
      <c r="G303" s="208">
        <v>0</v>
      </c>
      <c r="H303" s="208">
        <v>0</v>
      </c>
      <c r="I303" s="208">
        <v>1291</v>
      </c>
      <c r="J303" s="209">
        <v>5758</v>
      </c>
    </row>
    <row r="304" spans="1:16" ht="14.4" thickBot="1" x14ac:dyDescent="0.3">
      <c r="A304" s="214"/>
      <c r="B304" s="215" t="s">
        <v>15</v>
      </c>
      <c r="C304" s="216">
        <v>9521</v>
      </c>
      <c r="D304" s="216">
        <v>1544</v>
      </c>
      <c r="E304" s="216">
        <v>3127</v>
      </c>
      <c r="F304" s="216">
        <v>9189</v>
      </c>
      <c r="G304" s="216">
        <v>0</v>
      </c>
      <c r="H304" s="216">
        <v>0</v>
      </c>
      <c r="I304" s="216">
        <v>1582</v>
      </c>
      <c r="J304" s="217">
        <v>24963</v>
      </c>
    </row>
    <row r="305" spans="1:348" x14ac:dyDescent="0.25">
      <c r="A305" s="202" t="s">
        <v>15</v>
      </c>
      <c r="B305" s="218" t="s">
        <v>19</v>
      </c>
      <c r="C305" s="219">
        <v>276170</v>
      </c>
      <c r="D305" s="219">
        <v>498532</v>
      </c>
      <c r="E305" s="219">
        <v>329256</v>
      </c>
      <c r="F305" s="219">
        <v>642131</v>
      </c>
      <c r="G305" s="219">
        <v>238649</v>
      </c>
      <c r="H305" s="219">
        <v>51723</v>
      </c>
      <c r="I305" s="219">
        <v>878511</v>
      </c>
      <c r="J305" s="205">
        <v>2914972</v>
      </c>
      <c r="K305" s="23"/>
    </row>
    <row r="306" spans="1:348" x14ac:dyDescent="0.25">
      <c r="A306" s="206" t="s">
        <v>20</v>
      </c>
      <c r="B306" s="207" t="s">
        <v>20</v>
      </c>
      <c r="C306" s="220">
        <v>65629</v>
      </c>
      <c r="D306" s="220">
        <v>156307</v>
      </c>
      <c r="E306" s="220">
        <v>5818</v>
      </c>
      <c r="F306" s="220">
        <v>48783</v>
      </c>
      <c r="G306" s="220">
        <v>8844</v>
      </c>
      <c r="H306" s="220">
        <v>18848</v>
      </c>
      <c r="I306" s="220">
        <v>609163</v>
      </c>
      <c r="J306" s="209">
        <v>913392</v>
      </c>
      <c r="K306" s="23"/>
    </row>
    <row r="307" spans="1:348" ht="14.4" thickBot="1" x14ac:dyDescent="0.3">
      <c r="A307" s="210" t="s">
        <v>15</v>
      </c>
      <c r="B307" s="211" t="s">
        <v>15</v>
      </c>
      <c r="C307" s="221">
        <v>341799</v>
      </c>
      <c r="D307" s="221">
        <v>654839</v>
      </c>
      <c r="E307" s="221">
        <v>335074</v>
      </c>
      <c r="F307" s="221">
        <v>690914</v>
      </c>
      <c r="G307" s="221">
        <v>247493</v>
      </c>
      <c r="H307" s="221">
        <v>70571</v>
      </c>
      <c r="I307" s="221">
        <v>1487674</v>
      </c>
      <c r="J307" s="213">
        <v>3828364</v>
      </c>
      <c r="K307" s="23"/>
    </row>
    <row r="308" spans="1:348" x14ac:dyDescent="0.25">
      <c r="A308" s="222"/>
      <c r="B308" s="223"/>
      <c r="C308" s="156"/>
      <c r="D308" s="156"/>
      <c r="E308" s="156"/>
      <c r="F308" s="156"/>
      <c r="G308" s="156"/>
      <c r="H308" s="156"/>
      <c r="I308" s="156"/>
      <c r="J308" s="156"/>
      <c r="K308" s="224"/>
    </row>
    <row r="309" spans="1:348" x14ac:dyDescent="0.25">
      <c r="A309" s="222"/>
      <c r="B309" s="223"/>
      <c r="C309" s="156"/>
      <c r="D309" s="156"/>
      <c r="E309" s="156"/>
      <c r="F309" s="156"/>
      <c r="G309" s="156"/>
      <c r="H309" s="156"/>
      <c r="I309" s="156"/>
      <c r="J309" s="156"/>
      <c r="K309" s="224"/>
    </row>
    <row r="310" spans="1:348" x14ac:dyDescent="0.25">
      <c r="C310" s="156"/>
      <c r="D310" s="156"/>
      <c r="E310" s="156"/>
      <c r="F310" s="156"/>
      <c r="G310" s="156"/>
      <c r="H310" s="156"/>
      <c r="I310" s="156"/>
      <c r="J310" s="156"/>
    </row>
    <row r="311" spans="1:348" ht="15.6" x14ac:dyDescent="0.25">
      <c r="A311" s="101" t="s">
        <v>96</v>
      </c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H311" s="225" t="s">
        <v>97</v>
      </c>
      <c r="AI311" s="226"/>
      <c r="AJ311" s="226"/>
      <c r="AK311" s="226"/>
      <c r="AL311" s="226"/>
      <c r="AM311" s="226"/>
      <c r="AN311" s="226"/>
      <c r="AO311" s="226"/>
      <c r="AP311" s="226"/>
      <c r="AQ311" s="226"/>
      <c r="AR311" s="226"/>
      <c r="AS311" s="226"/>
      <c r="AT311" s="226"/>
      <c r="AU311" s="226"/>
      <c r="AV311" s="226"/>
      <c r="AW311" s="226"/>
      <c r="AX311" s="226"/>
      <c r="AY311" s="226"/>
      <c r="AZ311" s="226"/>
      <c r="BA311" s="226"/>
      <c r="BB311" s="226"/>
      <c r="BC311" s="226"/>
      <c r="BD311" s="226"/>
      <c r="BE311" s="226"/>
      <c r="BF311" s="226"/>
      <c r="BG311" s="226"/>
      <c r="BH311" s="226"/>
      <c r="BI311" s="226"/>
      <c r="BJ311" s="226"/>
      <c r="BK311" s="226"/>
      <c r="BL311" s="226"/>
      <c r="BM311" s="226"/>
      <c r="BN311" s="226"/>
      <c r="BO311" s="226"/>
      <c r="BP311" s="226"/>
      <c r="BQ311" s="226"/>
      <c r="BR311" s="226"/>
      <c r="BS311" s="226"/>
      <c r="BT311" s="226"/>
      <c r="BU311" s="226"/>
      <c r="BV311" s="226"/>
      <c r="BW311" s="226"/>
      <c r="BX311" s="226"/>
      <c r="BY311" s="226"/>
      <c r="BZ311" s="226"/>
      <c r="CA311" s="226"/>
      <c r="CB311" s="226"/>
      <c r="CC311" s="226"/>
      <c r="CD311" s="226"/>
      <c r="CE311" s="226"/>
      <c r="CF311" s="226"/>
      <c r="CG311" s="226"/>
      <c r="CH311" s="226"/>
      <c r="CI311" s="226"/>
      <c r="CJ311" s="226"/>
      <c r="CK311" s="226"/>
      <c r="CL311" s="226"/>
      <c r="CM311" s="226"/>
      <c r="CN311" s="226"/>
      <c r="CO311" s="226"/>
      <c r="CP311" s="226"/>
      <c r="CQ311" s="226"/>
      <c r="CR311" s="226"/>
      <c r="CS311" s="226"/>
      <c r="CT311" s="226"/>
      <c r="CU311" s="226"/>
      <c r="CV311" s="226"/>
      <c r="CW311" s="226"/>
      <c r="CX311" s="226"/>
      <c r="CY311" s="226"/>
      <c r="CZ311" s="226"/>
      <c r="DA311" s="226"/>
      <c r="DB311" s="226"/>
      <c r="DC311" s="226"/>
      <c r="DD311" s="226"/>
      <c r="DE311" s="226"/>
      <c r="DF311" s="226"/>
      <c r="DG311" s="226"/>
      <c r="DH311" s="226"/>
      <c r="DI311" s="226"/>
      <c r="DJ311" s="226"/>
      <c r="DK311" s="226"/>
      <c r="DL311" s="226"/>
      <c r="DM311" s="226"/>
      <c r="DN311" s="226"/>
      <c r="DO311" s="226"/>
      <c r="DP311" s="226"/>
      <c r="DQ311" s="226"/>
      <c r="DR311" s="226"/>
      <c r="DS311" s="226"/>
      <c r="DT311" s="226"/>
      <c r="DU311" s="226"/>
      <c r="DV311" s="226"/>
      <c r="DW311" s="226"/>
      <c r="DX311" s="226"/>
      <c r="DY311" s="226"/>
      <c r="DZ311" s="226"/>
      <c r="EA311" s="226"/>
      <c r="EB311" s="226"/>
      <c r="EC311" s="226"/>
      <c r="ED311" s="226"/>
      <c r="EE311" s="226"/>
      <c r="EF311" s="226"/>
      <c r="EG311" s="226"/>
      <c r="EH311" s="226"/>
      <c r="EI311" s="226"/>
      <c r="EJ311" s="226"/>
      <c r="EK311" s="226"/>
      <c r="EL311" s="226"/>
      <c r="EM311" s="226"/>
      <c r="EN311" s="226"/>
      <c r="EO311" s="226"/>
      <c r="EP311" s="226"/>
      <c r="EQ311" s="226"/>
      <c r="ER311" s="226"/>
      <c r="ES311" s="226"/>
      <c r="ET311" s="226"/>
      <c r="EU311" s="226"/>
      <c r="EV311" s="226"/>
      <c r="EW311" s="226"/>
      <c r="EX311" s="226"/>
      <c r="EY311" s="226"/>
      <c r="EZ311" s="226"/>
      <c r="FA311" s="226"/>
      <c r="FB311" s="226"/>
      <c r="FC311" s="226"/>
      <c r="FD311" s="226"/>
      <c r="FE311" s="226"/>
      <c r="FF311" s="226"/>
      <c r="FG311" s="226"/>
      <c r="FH311" s="226"/>
      <c r="FI311" s="226"/>
      <c r="FJ311" s="226"/>
      <c r="FK311" s="226"/>
      <c r="FL311" s="226"/>
      <c r="FM311" s="226"/>
      <c r="FN311" s="226"/>
      <c r="FO311" s="226"/>
      <c r="FP311" s="226"/>
      <c r="FQ311" s="226"/>
      <c r="FR311" s="226"/>
      <c r="FS311" s="226"/>
      <c r="FT311" s="226"/>
      <c r="FU311" s="226"/>
      <c r="FV311" s="226"/>
      <c r="FW311" s="226"/>
      <c r="FX311" s="226"/>
      <c r="FY311" s="226"/>
      <c r="FZ311" s="226"/>
      <c r="GA311" s="226"/>
      <c r="GB311" s="226"/>
      <c r="GC311" s="226"/>
      <c r="GD311" s="226"/>
      <c r="GE311" s="226"/>
      <c r="GF311" s="226"/>
      <c r="GG311" s="226"/>
      <c r="GH311" s="226"/>
      <c r="GI311" s="226"/>
      <c r="GJ311" s="226"/>
      <c r="GK311" s="226"/>
      <c r="GL311" s="226"/>
      <c r="GM311" s="226"/>
      <c r="GN311" s="226"/>
      <c r="GO311" s="226"/>
      <c r="GP311" s="226"/>
      <c r="GQ311" s="226"/>
      <c r="GR311" s="226"/>
      <c r="GS311" s="226"/>
      <c r="GT311" s="226"/>
      <c r="GU311" s="226"/>
      <c r="GV311" s="226"/>
      <c r="GW311" s="226"/>
      <c r="GX311" s="226"/>
      <c r="GY311" s="226"/>
      <c r="GZ311" s="226"/>
      <c r="HA311" s="226"/>
      <c r="HB311" s="226"/>
      <c r="HC311" s="226"/>
      <c r="HD311" s="226"/>
      <c r="HE311" s="226"/>
      <c r="HF311" s="226"/>
      <c r="HG311" s="226"/>
      <c r="HH311" s="226"/>
      <c r="HI311" s="226"/>
      <c r="HJ311" s="226"/>
      <c r="HK311" s="226"/>
      <c r="HL311" s="226"/>
      <c r="HM311" s="226"/>
      <c r="HN311" s="226"/>
      <c r="HO311" s="226"/>
      <c r="HP311" s="226"/>
      <c r="HQ311" s="226"/>
      <c r="HR311" s="226"/>
      <c r="HS311" s="226"/>
      <c r="HT311" s="226"/>
      <c r="HU311" s="226"/>
      <c r="HV311" s="226"/>
      <c r="HW311" s="226"/>
      <c r="HX311" s="226"/>
      <c r="HY311" s="226"/>
      <c r="HZ311" s="226"/>
      <c r="IA311" s="226"/>
      <c r="IB311" s="226"/>
      <c r="IC311" s="226"/>
      <c r="ID311" s="226"/>
      <c r="IE311" s="226"/>
      <c r="IF311" s="226"/>
      <c r="IG311" s="226"/>
      <c r="IH311" s="226"/>
      <c r="II311" s="226"/>
      <c r="IJ311" s="226"/>
      <c r="IK311" s="226"/>
      <c r="IL311" s="226"/>
      <c r="IM311" s="226"/>
      <c r="IN311" s="226"/>
      <c r="IO311" s="226"/>
      <c r="IP311" s="226"/>
      <c r="IQ311" s="226"/>
      <c r="IR311" s="226"/>
      <c r="IS311" s="226"/>
      <c r="IT311" s="226"/>
      <c r="IU311" s="226"/>
      <c r="IV311" s="226"/>
      <c r="IW311" s="226"/>
      <c r="IX311" s="226"/>
      <c r="IY311" s="226"/>
      <c r="IZ311" s="226"/>
      <c r="JA311" s="226"/>
      <c r="JB311" s="226"/>
      <c r="JC311" s="226"/>
      <c r="JD311" s="226"/>
      <c r="JE311" s="226"/>
      <c r="JF311" s="226"/>
      <c r="JG311" s="226"/>
      <c r="JH311" s="226"/>
      <c r="JI311" s="226"/>
      <c r="JJ311" s="226"/>
      <c r="JK311" s="226"/>
      <c r="JL311" s="226"/>
      <c r="JM311" s="226"/>
      <c r="JN311" s="226"/>
      <c r="JO311" s="226"/>
      <c r="JP311" s="226"/>
      <c r="JQ311" s="226"/>
      <c r="JR311" s="226"/>
      <c r="JS311" s="226"/>
      <c r="JT311" s="226"/>
      <c r="JU311" s="226"/>
      <c r="JV311" s="226"/>
      <c r="JW311" s="226"/>
      <c r="JX311" s="226"/>
      <c r="JY311" s="226"/>
      <c r="JZ311" s="226"/>
      <c r="KA311" s="226"/>
      <c r="KB311" s="226"/>
      <c r="KC311" s="226"/>
      <c r="KD311" s="226"/>
      <c r="KE311" s="226"/>
      <c r="KF311" s="226"/>
      <c r="KG311" s="226"/>
      <c r="KH311" s="226"/>
      <c r="KI311" s="226"/>
      <c r="KJ311" s="226"/>
      <c r="KK311" s="226"/>
      <c r="KL311" s="226"/>
      <c r="KM311" s="226"/>
      <c r="KN311" s="226"/>
      <c r="KO311" s="226"/>
      <c r="KP311" s="226"/>
      <c r="KQ311" s="226"/>
      <c r="KR311" s="226"/>
      <c r="KS311" s="226"/>
      <c r="KT311" s="226"/>
      <c r="KU311" s="226"/>
      <c r="KV311" s="226"/>
      <c r="KW311" s="226"/>
      <c r="KX311" s="226"/>
      <c r="KY311" s="226"/>
      <c r="KZ311" s="226"/>
      <c r="LA311" s="226"/>
      <c r="LB311" s="226"/>
      <c r="LC311" s="226"/>
      <c r="LD311" s="226"/>
      <c r="LE311" s="226"/>
      <c r="LF311" s="226"/>
      <c r="LG311" s="226"/>
      <c r="LH311" s="226"/>
      <c r="LI311" s="226"/>
      <c r="LJ311" s="226"/>
      <c r="LK311" s="226"/>
      <c r="LL311" s="226"/>
      <c r="LM311" s="226"/>
      <c r="LN311" s="226"/>
      <c r="LO311" s="226"/>
      <c r="LP311" s="226"/>
      <c r="LQ311" s="226"/>
      <c r="LR311" s="226"/>
      <c r="LS311" s="226"/>
      <c r="LT311" s="226"/>
      <c r="LU311" s="226"/>
      <c r="LV311" s="226"/>
      <c r="LW311" s="226"/>
      <c r="LX311" s="226"/>
      <c r="LY311" s="226"/>
      <c r="LZ311" s="226"/>
      <c r="MA311" s="226"/>
      <c r="MB311" s="226"/>
      <c r="MC311" s="226"/>
      <c r="MD311" s="226"/>
      <c r="ME311" s="226"/>
      <c r="MF311" s="226"/>
      <c r="MG311" s="226"/>
      <c r="MH311" s="226"/>
      <c r="MI311" s="226"/>
      <c r="MJ311" s="226"/>
    </row>
    <row r="312" spans="1:348" ht="18" customHeight="1" thickBot="1" x14ac:dyDescent="0.3">
      <c r="A312" s="103">
        <v>8</v>
      </c>
      <c r="B312" s="227"/>
      <c r="C312" s="228"/>
      <c r="D312" s="228"/>
      <c r="E312" s="228"/>
      <c r="F312" s="228"/>
      <c r="G312" s="228"/>
      <c r="H312" s="228"/>
      <c r="I312" s="228"/>
      <c r="J312" s="228"/>
      <c r="K312" s="228"/>
      <c r="L312" s="228"/>
      <c r="M312" s="228"/>
      <c r="N312" s="229"/>
      <c r="O312" s="229"/>
      <c r="P312" s="228"/>
      <c r="Q312" s="230"/>
      <c r="R312" s="230"/>
      <c r="S312" s="228"/>
      <c r="T312" s="227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9"/>
      <c r="AF312" s="229"/>
    </row>
    <row r="313" spans="1:348" ht="27.75" customHeight="1" x14ac:dyDescent="0.25">
      <c r="A313" s="231" t="s">
        <v>98</v>
      </c>
      <c r="B313" s="232" t="s">
        <v>37</v>
      </c>
      <c r="C313" s="233" t="s">
        <v>99</v>
      </c>
      <c r="D313" s="234"/>
      <c r="E313" s="234"/>
      <c r="F313" s="233" t="s">
        <v>100</v>
      </c>
      <c r="G313" s="234"/>
      <c r="H313" s="235"/>
      <c r="I313" s="233" t="s">
        <v>101</v>
      </c>
      <c r="J313" s="234"/>
      <c r="K313" s="235"/>
      <c r="L313" s="233" t="s">
        <v>102</v>
      </c>
      <c r="M313" s="234"/>
      <c r="N313" s="235"/>
      <c r="O313" s="233" t="s">
        <v>103</v>
      </c>
      <c r="P313" s="234"/>
      <c r="Q313" s="234"/>
      <c r="R313" s="236" t="s">
        <v>104</v>
      </c>
      <c r="S313" s="237"/>
      <c r="T313" s="238"/>
      <c r="U313" s="233" t="s">
        <v>105</v>
      </c>
      <c r="V313" s="234"/>
      <c r="W313" s="235"/>
      <c r="X313" s="233" t="s">
        <v>106</v>
      </c>
      <c r="Y313" s="234"/>
      <c r="Z313" s="235"/>
      <c r="AA313" s="233" t="s">
        <v>107</v>
      </c>
      <c r="AB313" s="234"/>
      <c r="AC313" s="235"/>
      <c r="AD313" s="233" t="s">
        <v>15</v>
      </c>
      <c r="AE313" s="234" t="s">
        <v>62</v>
      </c>
      <c r="AF313" s="235" t="s">
        <v>15</v>
      </c>
    </row>
    <row r="314" spans="1:348" ht="14.4" thickBot="1" x14ac:dyDescent="0.3">
      <c r="A314" s="239"/>
      <c r="B314" s="240"/>
      <c r="C314" s="241" t="s">
        <v>19</v>
      </c>
      <c r="D314" s="242" t="s">
        <v>20</v>
      </c>
      <c r="E314" s="243" t="s">
        <v>15</v>
      </c>
      <c r="F314" s="241" t="s">
        <v>19</v>
      </c>
      <c r="G314" s="242" t="s">
        <v>20</v>
      </c>
      <c r="H314" s="244" t="s">
        <v>15</v>
      </c>
      <c r="I314" s="241" t="s">
        <v>19</v>
      </c>
      <c r="J314" s="242" t="s">
        <v>20</v>
      </c>
      <c r="K314" s="244" t="s">
        <v>15</v>
      </c>
      <c r="L314" s="241" t="s">
        <v>19</v>
      </c>
      <c r="M314" s="242" t="s">
        <v>20</v>
      </c>
      <c r="N314" s="244" t="s">
        <v>15</v>
      </c>
      <c r="O314" s="241" t="s">
        <v>19</v>
      </c>
      <c r="P314" s="242" t="s">
        <v>20</v>
      </c>
      <c r="Q314" s="243" t="s">
        <v>15</v>
      </c>
      <c r="R314" s="241" t="s">
        <v>19</v>
      </c>
      <c r="S314" s="242" t="s">
        <v>20</v>
      </c>
      <c r="T314" s="244" t="s">
        <v>15</v>
      </c>
      <c r="U314" s="241" t="s">
        <v>19</v>
      </c>
      <c r="V314" s="242" t="s">
        <v>20</v>
      </c>
      <c r="W314" s="244" t="s">
        <v>15</v>
      </c>
      <c r="X314" s="241" t="s">
        <v>19</v>
      </c>
      <c r="Y314" s="242" t="s">
        <v>20</v>
      </c>
      <c r="Z314" s="244" t="s">
        <v>15</v>
      </c>
      <c r="AA314" s="241" t="s">
        <v>19</v>
      </c>
      <c r="AB314" s="242" t="s">
        <v>20</v>
      </c>
      <c r="AC314" s="244" t="s">
        <v>15</v>
      </c>
      <c r="AD314" s="241" t="s">
        <v>19</v>
      </c>
      <c r="AE314" s="242" t="s">
        <v>20</v>
      </c>
      <c r="AF314" s="244" t="s">
        <v>15</v>
      </c>
    </row>
    <row r="315" spans="1:348" x14ac:dyDescent="0.25">
      <c r="A315" s="231" t="s">
        <v>4</v>
      </c>
      <c r="B315" s="245" t="s">
        <v>16</v>
      </c>
      <c r="C315" s="246">
        <v>2660</v>
      </c>
      <c r="D315" s="247">
        <v>1326</v>
      </c>
      <c r="E315" s="248">
        <v>3986</v>
      </c>
      <c r="F315" s="246">
        <v>38476</v>
      </c>
      <c r="G315" s="247">
        <v>39800</v>
      </c>
      <c r="H315" s="249">
        <v>78276</v>
      </c>
      <c r="I315" s="246">
        <v>16835</v>
      </c>
      <c r="J315" s="247">
        <v>6636</v>
      </c>
      <c r="K315" s="249">
        <v>23471</v>
      </c>
      <c r="L315" s="246">
        <v>30502</v>
      </c>
      <c r="M315" s="247">
        <v>13708</v>
      </c>
      <c r="N315" s="249">
        <v>44210</v>
      </c>
      <c r="O315" s="246">
        <v>92853</v>
      </c>
      <c r="P315" s="247">
        <v>9729</v>
      </c>
      <c r="Q315" s="248">
        <v>102582</v>
      </c>
      <c r="R315" s="246">
        <v>1770</v>
      </c>
      <c r="S315" s="247">
        <v>0</v>
      </c>
      <c r="T315" s="249">
        <v>1770</v>
      </c>
      <c r="U315" s="246">
        <v>72558</v>
      </c>
      <c r="V315" s="247">
        <v>5310</v>
      </c>
      <c r="W315" s="249">
        <v>77868</v>
      </c>
      <c r="X315" s="246">
        <v>32747</v>
      </c>
      <c r="Y315" s="247">
        <v>443</v>
      </c>
      <c r="Z315" s="249">
        <v>33190</v>
      </c>
      <c r="AA315" s="246">
        <v>30960</v>
      </c>
      <c r="AB315" s="247">
        <v>2215</v>
      </c>
      <c r="AC315" s="249">
        <v>33175</v>
      </c>
      <c r="AD315" s="250">
        <v>319361</v>
      </c>
      <c r="AE315" s="251">
        <v>79167</v>
      </c>
      <c r="AF315" s="252">
        <v>398528</v>
      </c>
      <c r="AG315" s="131"/>
      <c r="AH315" s="131"/>
      <c r="AI315" s="131"/>
    </row>
    <row r="316" spans="1:348" ht="14.4" thickBot="1" x14ac:dyDescent="0.3">
      <c r="A316" s="253"/>
      <c r="B316" s="254" t="s">
        <v>15</v>
      </c>
      <c r="C316" s="255">
        <v>2660</v>
      </c>
      <c r="D316" s="256">
        <v>1326</v>
      </c>
      <c r="E316" s="257">
        <v>3986</v>
      </c>
      <c r="F316" s="255">
        <v>38476</v>
      </c>
      <c r="G316" s="256">
        <v>39800</v>
      </c>
      <c r="H316" s="258">
        <v>78276</v>
      </c>
      <c r="I316" s="255">
        <v>16835</v>
      </c>
      <c r="J316" s="256">
        <v>6636</v>
      </c>
      <c r="K316" s="258">
        <v>23471</v>
      </c>
      <c r="L316" s="255">
        <v>30502</v>
      </c>
      <c r="M316" s="256">
        <v>13708</v>
      </c>
      <c r="N316" s="258">
        <v>44210</v>
      </c>
      <c r="O316" s="255">
        <v>92853</v>
      </c>
      <c r="P316" s="256">
        <v>9729</v>
      </c>
      <c r="Q316" s="257">
        <v>102582</v>
      </c>
      <c r="R316" s="255">
        <v>1770</v>
      </c>
      <c r="S316" s="256">
        <v>0</v>
      </c>
      <c r="T316" s="258">
        <v>1770</v>
      </c>
      <c r="U316" s="255">
        <v>72558</v>
      </c>
      <c r="V316" s="256">
        <v>5310</v>
      </c>
      <c r="W316" s="258">
        <v>77868</v>
      </c>
      <c r="X316" s="255">
        <v>32747</v>
      </c>
      <c r="Y316" s="256">
        <v>443</v>
      </c>
      <c r="Z316" s="258">
        <v>33190</v>
      </c>
      <c r="AA316" s="255">
        <v>30960</v>
      </c>
      <c r="AB316" s="256">
        <v>2215</v>
      </c>
      <c r="AC316" s="258">
        <v>33175</v>
      </c>
      <c r="AD316" s="259">
        <v>319361</v>
      </c>
      <c r="AE316" s="260">
        <v>79167</v>
      </c>
      <c r="AF316" s="261">
        <v>398528</v>
      </c>
      <c r="AG316" s="131"/>
      <c r="AH316" s="131"/>
      <c r="AI316" s="131"/>
    </row>
    <row r="317" spans="1:348" x14ac:dyDescent="0.25">
      <c r="A317" s="231" t="s">
        <v>5</v>
      </c>
      <c r="B317" s="245" t="s">
        <v>16</v>
      </c>
      <c r="C317" s="246">
        <v>2037</v>
      </c>
      <c r="D317" s="247">
        <v>0</v>
      </c>
      <c r="E317" s="248">
        <v>2037</v>
      </c>
      <c r="F317" s="246">
        <v>41937</v>
      </c>
      <c r="G317" s="247">
        <v>41057</v>
      </c>
      <c r="H317" s="249">
        <v>82994</v>
      </c>
      <c r="I317" s="246">
        <v>11598</v>
      </c>
      <c r="J317" s="247">
        <v>2317</v>
      </c>
      <c r="K317" s="249">
        <v>13915</v>
      </c>
      <c r="L317" s="246">
        <v>17057</v>
      </c>
      <c r="M317" s="247">
        <v>5205</v>
      </c>
      <c r="N317" s="249">
        <v>22262</v>
      </c>
      <c r="O317" s="246">
        <v>92509</v>
      </c>
      <c r="P317" s="247">
        <v>5495</v>
      </c>
      <c r="Q317" s="248">
        <v>98004</v>
      </c>
      <c r="R317" s="246">
        <v>6070</v>
      </c>
      <c r="S317" s="247">
        <v>0</v>
      </c>
      <c r="T317" s="249">
        <v>6070</v>
      </c>
      <c r="U317" s="246">
        <v>79852</v>
      </c>
      <c r="V317" s="247">
        <v>3468</v>
      </c>
      <c r="W317" s="249">
        <v>83320</v>
      </c>
      <c r="X317" s="246">
        <v>31821</v>
      </c>
      <c r="Y317" s="247">
        <v>291</v>
      </c>
      <c r="Z317" s="249">
        <v>32112</v>
      </c>
      <c r="AA317" s="246">
        <v>15329</v>
      </c>
      <c r="AB317" s="247">
        <v>292</v>
      </c>
      <c r="AC317" s="249">
        <v>15621</v>
      </c>
      <c r="AD317" s="250">
        <v>298210</v>
      </c>
      <c r="AE317" s="251">
        <v>58125</v>
      </c>
      <c r="AF317" s="252">
        <v>356335</v>
      </c>
      <c r="AG317" s="131"/>
      <c r="AH317" s="131"/>
      <c r="AI317" s="131"/>
    </row>
    <row r="318" spans="1:348" ht="14.4" thickBot="1" x14ac:dyDescent="0.3">
      <c r="A318" s="253"/>
      <c r="B318" s="254" t="s">
        <v>15</v>
      </c>
      <c r="C318" s="255">
        <v>2037</v>
      </c>
      <c r="D318" s="256">
        <v>0</v>
      </c>
      <c r="E318" s="257">
        <v>2037</v>
      </c>
      <c r="F318" s="255">
        <v>41937</v>
      </c>
      <c r="G318" s="256">
        <v>41057</v>
      </c>
      <c r="H318" s="258">
        <v>82994</v>
      </c>
      <c r="I318" s="255">
        <v>11598</v>
      </c>
      <c r="J318" s="256">
        <v>2317</v>
      </c>
      <c r="K318" s="258">
        <v>13915</v>
      </c>
      <c r="L318" s="255">
        <v>17057</v>
      </c>
      <c r="M318" s="256">
        <v>5205</v>
      </c>
      <c r="N318" s="258">
        <v>22262</v>
      </c>
      <c r="O318" s="255">
        <v>92509</v>
      </c>
      <c r="P318" s="256">
        <v>5495</v>
      </c>
      <c r="Q318" s="257">
        <v>98004</v>
      </c>
      <c r="R318" s="255">
        <v>6070</v>
      </c>
      <c r="S318" s="256">
        <v>0</v>
      </c>
      <c r="T318" s="258">
        <v>6070</v>
      </c>
      <c r="U318" s="255">
        <v>79852</v>
      </c>
      <c r="V318" s="256">
        <v>3468</v>
      </c>
      <c r="W318" s="258">
        <v>83320</v>
      </c>
      <c r="X318" s="255">
        <v>31821</v>
      </c>
      <c r="Y318" s="256">
        <v>291</v>
      </c>
      <c r="Z318" s="258">
        <v>32112</v>
      </c>
      <c r="AA318" s="255">
        <v>15329</v>
      </c>
      <c r="AB318" s="256">
        <v>292</v>
      </c>
      <c r="AC318" s="258">
        <v>15621</v>
      </c>
      <c r="AD318" s="259">
        <v>298210</v>
      </c>
      <c r="AE318" s="260">
        <v>58125</v>
      </c>
      <c r="AF318" s="261">
        <v>356335</v>
      </c>
      <c r="AG318" s="131"/>
      <c r="AH318" s="131"/>
      <c r="AI318" s="131"/>
    </row>
    <row r="319" spans="1:348" x14ac:dyDescent="0.25">
      <c r="A319" s="231" t="s">
        <v>6</v>
      </c>
      <c r="B319" s="245" t="s">
        <v>16</v>
      </c>
      <c r="C319" s="246">
        <v>569</v>
      </c>
      <c r="D319" s="247">
        <v>562</v>
      </c>
      <c r="E319" s="248">
        <v>1131</v>
      </c>
      <c r="F319" s="246">
        <v>22974</v>
      </c>
      <c r="G319" s="247">
        <v>31365</v>
      </c>
      <c r="H319" s="249">
        <v>54339</v>
      </c>
      <c r="I319" s="246">
        <v>6736</v>
      </c>
      <c r="J319" s="247">
        <v>5045</v>
      </c>
      <c r="K319" s="249">
        <v>11781</v>
      </c>
      <c r="L319" s="246">
        <v>24087</v>
      </c>
      <c r="M319" s="247">
        <v>3360</v>
      </c>
      <c r="N319" s="249">
        <v>27447</v>
      </c>
      <c r="O319" s="246">
        <v>57690</v>
      </c>
      <c r="P319" s="247">
        <v>3920</v>
      </c>
      <c r="Q319" s="248">
        <v>61610</v>
      </c>
      <c r="R319" s="246">
        <v>568</v>
      </c>
      <c r="S319" s="247">
        <v>0</v>
      </c>
      <c r="T319" s="249">
        <v>568</v>
      </c>
      <c r="U319" s="246">
        <v>53220</v>
      </c>
      <c r="V319" s="247">
        <v>3362</v>
      </c>
      <c r="W319" s="249">
        <v>56582</v>
      </c>
      <c r="X319" s="246">
        <v>25791</v>
      </c>
      <c r="Y319" s="247">
        <v>564</v>
      </c>
      <c r="Z319" s="249">
        <v>26355</v>
      </c>
      <c r="AA319" s="246">
        <v>23529</v>
      </c>
      <c r="AB319" s="247">
        <v>562</v>
      </c>
      <c r="AC319" s="249">
        <v>24091</v>
      </c>
      <c r="AD319" s="250">
        <v>215164</v>
      </c>
      <c r="AE319" s="251">
        <v>48740</v>
      </c>
      <c r="AF319" s="252">
        <v>263904</v>
      </c>
      <c r="AG319" s="131"/>
      <c r="AH319" s="131"/>
      <c r="AI319" s="131"/>
    </row>
    <row r="320" spans="1:348" x14ac:dyDescent="0.25">
      <c r="A320" s="239"/>
      <c r="B320" s="262" t="s">
        <v>17</v>
      </c>
      <c r="C320" s="263">
        <v>1127</v>
      </c>
      <c r="D320" s="264">
        <v>561</v>
      </c>
      <c r="E320" s="265">
        <v>1688</v>
      </c>
      <c r="F320" s="263">
        <v>19048</v>
      </c>
      <c r="G320" s="264">
        <v>33041</v>
      </c>
      <c r="H320" s="266">
        <v>52089</v>
      </c>
      <c r="I320" s="263">
        <v>7296</v>
      </c>
      <c r="J320" s="264">
        <v>562</v>
      </c>
      <c r="K320" s="266">
        <v>7858</v>
      </c>
      <c r="L320" s="263">
        <v>18490</v>
      </c>
      <c r="M320" s="264">
        <v>3361</v>
      </c>
      <c r="N320" s="266">
        <v>21851</v>
      </c>
      <c r="O320" s="263">
        <v>43122</v>
      </c>
      <c r="P320" s="264">
        <v>5602</v>
      </c>
      <c r="Q320" s="265">
        <v>48724</v>
      </c>
      <c r="R320" s="263">
        <v>10081</v>
      </c>
      <c r="S320" s="264">
        <v>0</v>
      </c>
      <c r="T320" s="266">
        <v>10081</v>
      </c>
      <c r="U320" s="263">
        <v>70013</v>
      </c>
      <c r="V320" s="264">
        <v>2241</v>
      </c>
      <c r="W320" s="266">
        <v>72254</v>
      </c>
      <c r="X320" s="263">
        <v>30255</v>
      </c>
      <c r="Y320" s="264">
        <v>564</v>
      </c>
      <c r="Z320" s="266">
        <v>30819</v>
      </c>
      <c r="AA320" s="263">
        <v>43694</v>
      </c>
      <c r="AB320" s="264">
        <v>3922</v>
      </c>
      <c r="AC320" s="266">
        <v>47616</v>
      </c>
      <c r="AD320" s="267">
        <v>243126</v>
      </c>
      <c r="AE320" s="268">
        <v>49854</v>
      </c>
      <c r="AF320" s="269">
        <v>292980</v>
      </c>
      <c r="AG320" s="131"/>
      <c r="AH320" s="131"/>
      <c r="AI320" s="131"/>
    </row>
    <row r="321" spans="1:35" ht="14.4" thickBot="1" x14ac:dyDescent="0.3">
      <c r="A321" s="253"/>
      <c r="B321" s="254" t="s">
        <v>15</v>
      </c>
      <c r="C321" s="255">
        <v>1696</v>
      </c>
      <c r="D321" s="256">
        <v>1123</v>
      </c>
      <c r="E321" s="257">
        <v>2819</v>
      </c>
      <c r="F321" s="255">
        <v>42022</v>
      </c>
      <c r="G321" s="256">
        <v>64406</v>
      </c>
      <c r="H321" s="258">
        <v>106428</v>
      </c>
      <c r="I321" s="255">
        <v>14032</v>
      </c>
      <c r="J321" s="256">
        <v>5607</v>
      </c>
      <c r="K321" s="258">
        <v>19639</v>
      </c>
      <c r="L321" s="255">
        <v>42577</v>
      </c>
      <c r="M321" s="256">
        <v>6721</v>
      </c>
      <c r="N321" s="258">
        <v>49298</v>
      </c>
      <c r="O321" s="255">
        <v>100812</v>
      </c>
      <c r="P321" s="256">
        <v>9522</v>
      </c>
      <c r="Q321" s="257">
        <v>110334</v>
      </c>
      <c r="R321" s="255">
        <v>10649</v>
      </c>
      <c r="S321" s="256">
        <v>0</v>
      </c>
      <c r="T321" s="258">
        <v>10649</v>
      </c>
      <c r="U321" s="255">
        <v>123233</v>
      </c>
      <c r="V321" s="256">
        <v>5603</v>
      </c>
      <c r="W321" s="258">
        <v>128836</v>
      </c>
      <c r="X321" s="255">
        <v>56046</v>
      </c>
      <c r="Y321" s="256">
        <v>1128</v>
      </c>
      <c r="Z321" s="258">
        <v>57174</v>
      </c>
      <c r="AA321" s="255">
        <v>67223</v>
      </c>
      <c r="AB321" s="256">
        <v>4484</v>
      </c>
      <c r="AC321" s="258">
        <v>71707</v>
      </c>
      <c r="AD321" s="259">
        <v>458290</v>
      </c>
      <c r="AE321" s="260">
        <v>98594</v>
      </c>
      <c r="AF321" s="261">
        <v>556884</v>
      </c>
      <c r="AG321" s="131"/>
      <c r="AH321" s="131"/>
      <c r="AI321" s="131"/>
    </row>
    <row r="322" spans="1:35" x14ac:dyDescent="0.25">
      <c r="A322" s="231" t="s">
        <v>7</v>
      </c>
      <c r="B322" s="245" t="s">
        <v>16</v>
      </c>
      <c r="C322" s="246">
        <v>1846</v>
      </c>
      <c r="D322" s="247">
        <v>1380</v>
      </c>
      <c r="E322" s="248">
        <v>3226</v>
      </c>
      <c r="F322" s="246">
        <v>18872</v>
      </c>
      <c r="G322" s="247">
        <v>27146</v>
      </c>
      <c r="H322" s="249">
        <v>46018</v>
      </c>
      <c r="I322" s="246">
        <v>5075</v>
      </c>
      <c r="J322" s="247">
        <v>4144</v>
      </c>
      <c r="K322" s="249">
        <v>9219</v>
      </c>
      <c r="L322" s="246">
        <v>14261</v>
      </c>
      <c r="M322" s="247">
        <v>10581</v>
      </c>
      <c r="N322" s="249">
        <v>24842</v>
      </c>
      <c r="O322" s="246">
        <v>30367</v>
      </c>
      <c r="P322" s="247">
        <v>3682</v>
      </c>
      <c r="Q322" s="248">
        <v>34049</v>
      </c>
      <c r="R322" s="246">
        <v>2300</v>
      </c>
      <c r="S322" s="247">
        <v>922</v>
      </c>
      <c r="T322" s="249">
        <v>3222</v>
      </c>
      <c r="U322" s="246">
        <v>27612</v>
      </c>
      <c r="V322" s="247">
        <v>460</v>
      </c>
      <c r="W322" s="249">
        <v>28072</v>
      </c>
      <c r="X322" s="246">
        <v>10136</v>
      </c>
      <c r="Y322" s="247">
        <v>467</v>
      </c>
      <c r="Z322" s="249">
        <v>10603</v>
      </c>
      <c r="AA322" s="246">
        <v>14724</v>
      </c>
      <c r="AB322" s="247">
        <v>1380</v>
      </c>
      <c r="AC322" s="249">
        <v>16104</v>
      </c>
      <c r="AD322" s="250">
        <v>125193</v>
      </c>
      <c r="AE322" s="251">
        <v>50162</v>
      </c>
      <c r="AF322" s="252">
        <v>175355</v>
      </c>
      <c r="AG322" s="131"/>
      <c r="AH322" s="131"/>
      <c r="AI322" s="131"/>
    </row>
    <row r="323" spans="1:35" x14ac:dyDescent="0.25">
      <c r="A323" s="239"/>
      <c r="B323" s="262" t="s">
        <v>17</v>
      </c>
      <c r="C323" s="263">
        <v>921</v>
      </c>
      <c r="D323" s="264">
        <v>0</v>
      </c>
      <c r="E323" s="265">
        <v>921</v>
      </c>
      <c r="F323" s="263">
        <v>9665</v>
      </c>
      <c r="G323" s="264">
        <v>12881</v>
      </c>
      <c r="H323" s="266">
        <v>22546</v>
      </c>
      <c r="I323" s="263">
        <v>14270</v>
      </c>
      <c r="J323" s="264">
        <v>4607</v>
      </c>
      <c r="K323" s="266">
        <v>18877</v>
      </c>
      <c r="L323" s="263">
        <v>22083</v>
      </c>
      <c r="M323" s="264">
        <v>2762</v>
      </c>
      <c r="N323" s="266">
        <v>24845</v>
      </c>
      <c r="O323" s="263">
        <v>11044</v>
      </c>
      <c r="P323" s="264">
        <v>4140</v>
      </c>
      <c r="Q323" s="265">
        <v>15184</v>
      </c>
      <c r="R323" s="263">
        <v>17942</v>
      </c>
      <c r="S323" s="264">
        <v>920</v>
      </c>
      <c r="T323" s="266">
        <v>18862</v>
      </c>
      <c r="U323" s="263">
        <v>17027</v>
      </c>
      <c r="V323" s="264">
        <v>923</v>
      </c>
      <c r="W323" s="266">
        <v>17950</v>
      </c>
      <c r="X323" s="263">
        <v>15652</v>
      </c>
      <c r="Y323" s="264">
        <v>461</v>
      </c>
      <c r="Z323" s="266">
        <v>16113</v>
      </c>
      <c r="AA323" s="263">
        <v>11048</v>
      </c>
      <c r="AB323" s="264">
        <v>7362</v>
      </c>
      <c r="AC323" s="266">
        <v>18410</v>
      </c>
      <c r="AD323" s="267">
        <v>119652</v>
      </c>
      <c r="AE323" s="268">
        <v>34056</v>
      </c>
      <c r="AF323" s="269">
        <v>153708</v>
      </c>
      <c r="AG323" s="131"/>
      <c r="AH323" s="131"/>
      <c r="AI323" s="131"/>
    </row>
    <row r="324" spans="1:35" ht="14.4" thickBot="1" x14ac:dyDescent="0.3">
      <c r="A324" s="253"/>
      <c r="B324" s="254" t="s">
        <v>15</v>
      </c>
      <c r="C324" s="255">
        <v>2767</v>
      </c>
      <c r="D324" s="256">
        <v>1380</v>
      </c>
      <c r="E324" s="257">
        <v>4147</v>
      </c>
      <c r="F324" s="255">
        <v>28537</v>
      </c>
      <c r="G324" s="256">
        <v>40027</v>
      </c>
      <c r="H324" s="258">
        <v>68564</v>
      </c>
      <c r="I324" s="255">
        <v>19345</v>
      </c>
      <c r="J324" s="256">
        <v>8751</v>
      </c>
      <c r="K324" s="258">
        <v>28096</v>
      </c>
      <c r="L324" s="255">
        <v>36344</v>
      </c>
      <c r="M324" s="256">
        <v>13343</v>
      </c>
      <c r="N324" s="258">
        <v>49687</v>
      </c>
      <c r="O324" s="255">
        <v>41411</v>
      </c>
      <c r="P324" s="256">
        <v>7822</v>
      </c>
      <c r="Q324" s="257">
        <v>49233</v>
      </c>
      <c r="R324" s="255">
        <v>20242</v>
      </c>
      <c r="S324" s="256">
        <v>1842</v>
      </c>
      <c r="T324" s="258">
        <v>22084</v>
      </c>
      <c r="U324" s="255">
        <v>44639</v>
      </c>
      <c r="V324" s="256">
        <v>1383</v>
      </c>
      <c r="W324" s="258">
        <v>46022</v>
      </c>
      <c r="X324" s="255">
        <v>25788</v>
      </c>
      <c r="Y324" s="256">
        <v>928</v>
      </c>
      <c r="Z324" s="258">
        <v>26716</v>
      </c>
      <c r="AA324" s="255">
        <v>25772</v>
      </c>
      <c r="AB324" s="256">
        <v>8742</v>
      </c>
      <c r="AC324" s="258">
        <v>34514</v>
      </c>
      <c r="AD324" s="259">
        <v>244845</v>
      </c>
      <c r="AE324" s="260">
        <v>84218</v>
      </c>
      <c r="AF324" s="261">
        <v>329063</v>
      </c>
      <c r="AG324" s="131"/>
      <c r="AH324" s="131"/>
      <c r="AI324" s="131"/>
    </row>
    <row r="325" spans="1:35" x14ac:dyDescent="0.25">
      <c r="A325" s="231" t="s">
        <v>8</v>
      </c>
      <c r="B325" s="245" t="s">
        <v>16</v>
      </c>
      <c r="C325" s="246">
        <v>548</v>
      </c>
      <c r="D325" s="247">
        <v>548</v>
      </c>
      <c r="E325" s="248">
        <v>1096</v>
      </c>
      <c r="F325" s="246">
        <v>5472</v>
      </c>
      <c r="G325" s="247">
        <v>12583</v>
      </c>
      <c r="H325" s="249">
        <v>18055</v>
      </c>
      <c r="I325" s="246">
        <v>6574</v>
      </c>
      <c r="J325" s="247">
        <v>549</v>
      </c>
      <c r="K325" s="249">
        <v>7123</v>
      </c>
      <c r="L325" s="246">
        <v>4924</v>
      </c>
      <c r="M325" s="247">
        <v>1642</v>
      </c>
      <c r="N325" s="249">
        <v>6566</v>
      </c>
      <c r="O325" s="246">
        <v>47049</v>
      </c>
      <c r="P325" s="247">
        <v>2190</v>
      </c>
      <c r="Q325" s="248">
        <v>49239</v>
      </c>
      <c r="R325" s="246">
        <v>5471</v>
      </c>
      <c r="S325" s="247">
        <v>2735</v>
      </c>
      <c r="T325" s="249">
        <v>8206</v>
      </c>
      <c r="U325" s="246">
        <v>67297</v>
      </c>
      <c r="V325" s="247">
        <v>1094</v>
      </c>
      <c r="W325" s="249">
        <v>68391</v>
      </c>
      <c r="X325" s="246">
        <v>15336</v>
      </c>
      <c r="Y325" s="247">
        <v>0</v>
      </c>
      <c r="Z325" s="249">
        <v>15336</v>
      </c>
      <c r="AA325" s="246">
        <v>13679</v>
      </c>
      <c r="AB325" s="247">
        <v>548</v>
      </c>
      <c r="AC325" s="249">
        <v>14227</v>
      </c>
      <c r="AD325" s="250">
        <v>166350</v>
      </c>
      <c r="AE325" s="251">
        <v>21889</v>
      </c>
      <c r="AF325" s="252">
        <v>188239</v>
      </c>
      <c r="AG325" s="131"/>
      <c r="AH325" s="131"/>
      <c r="AI325" s="131"/>
    </row>
    <row r="326" spans="1:35" x14ac:dyDescent="0.25">
      <c r="A326" s="239"/>
      <c r="B326" s="262" t="s">
        <v>17</v>
      </c>
      <c r="C326" s="263">
        <v>549</v>
      </c>
      <c r="D326" s="264">
        <v>0</v>
      </c>
      <c r="E326" s="265">
        <v>549</v>
      </c>
      <c r="F326" s="263">
        <v>20247</v>
      </c>
      <c r="G326" s="264">
        <v>9848</v>
      </c>
      <c r="H326" s="266">
        <v>30095</v>
      </c>
      <c r="I326" s="263">
        <v>7675</v>
      </c>
      <c r="J326" s="264">
        <v>2737</v>
      </c>
      <c r="K326" s="266">
        <v>10412</v>
      </c>
      <c r="L326" s="263">
        <v>18062</v>
      </c>
      <c r="M326" s="264">
        <v>3829</v>
      </c>
      <c r="N326" s="266">
        <v>21891</v>
      </c>
      <c r="O326" s="263">
        <v>10943</v>
      </c>
      <c r="P326" s="264">
        <v>1095</v>
      </c>
      <c r="Q326" s="265">
        <v>12038</v>
      </c>
      <c r="R326" s="263">
        <v>40479</v>
      </c>
      <c r="S326" s="264">
        <v>4923</v>
      </c>
      <c r="T326" s="266">
        <v>45402</v>
      </c>
      <c r="U326" s="263">
        <v>25180</v>
      </c>
      <c r="V326" s="264">
        <v>547</v>
      </c>
      <c r="W326" s="266">
        <v>25727</v>
      </c>
      <c r="X326" s="263">
        <v>15325</v>
      </c>
      <c r="Y326" s="264">
        <v>0</v>
      </c>
      <c r="Z326" s="266">
        <v>15325</v>
      </c>
      <c r="AA326" s="263">
        <v>24623</v>
      </c>
      <c r="AB326" s="264">
        <v>4923</v>
      </c>
      <c r="AC326" s="266">
        <v>29546</v>
      </c>
      <c r="AD326" s="267">
        <v>163083</v>
      </c>
      <c r="AE326" s="268">
        <v>27902</v>
      </c>
      <c r="AF326" s="269">
        <v>190985</v>
      </c>
      <c r="AG326" s="131"/>
      <c r="AH326" s="131"/>
      <c r="AI326" s="131"/>
    </row>
    <row r="327" spans="1:35" ht="14.4" thickBot="1" x14ac:dyDescent="0.3">
      <c r="A327" s="253"/>
      <c r="B327" s="254" t="s">
        <v>15</v>
      </c>
      <c r="C327" s="255">
        <v>1097</v>
      </c>
      <c r="D327" s="256">
        <v>548</v>
      </c>
      <c r="E327" s="257">
        <v>1645</v>
      </c>
      <c r="F327" s="255">
        <v>25719</v>
      </c>
      <c r="G327" s="256">
        <v>22431</v>
      </c>
      <c r="H327" s="258">
        <v>48150</v>
      </c>
      <c r="I327" s="255">
        <v>14249</v>
      </c>
      <c r="J327" s="256">
        <v>3286</v>
      </c>
      <c r="K327" s="258">
        <v>17535</v>
      </c>
      <c r="L327" s="255">
        <v>22986</v>
      </c>
      <c r="M327" s="256">
        <v>5471</v>
      </c>
      <c r="N327" s="258">
        <v>28457</v>
      </c>
      <c r="O327" s="255">
        <v>57992</v>
      </c>
      <c r="P327" s="256">
        <v>3285</v>
      </c>
      <c r="Q327" s="257">
        <v>61277</v>
      </c>
      <c r="R327" s="255">
        <v>45950</v>
      </c>
      <c r="S327" s="256">
        <v>7658</v>
      </c>
      <c r="T327" s="258">
        <v>53608</v>
      </c>
      <c r="U327" s="255">
        <v>92477</v>
      </c>
      <c r="V327" s="256">
        <v>1641</v>
      </c>
      <c r="W327" s="258">
        <v>94118</v>
      </c>
      <c r="X327" s="255">
        <v>30661</v>
      </c>
      <c r="Y327" s="256">
        <v>0</v>
      </c>
      <c r="Z327" s="258">
        <v>30661</v>
      </c>
      <c r="AA327" s="255">
        <v>38302</v>
      </c>
      <c r="AB327" s="256">
        <v>5471</v>
      </c>
      <c r="AC327" s="258">
        <v>43773</v>
      </c>
      <c r="AD327" s="259">
        <v>329433</v>
      </c>
      <c r="AE327" s="260">
        <v>49791</v>
      </c>
      <c r="AF327" s="261">
        <v>379224</v>
      </c>
      <c r="AG327" s="131"/>
      <c r="AH327" s="131"/>
      <c r="AI327" s="131"/>
    </row>
    <row r="328" spans="1:35" x14ac:dyDescent="0.25">
      <c r="A328" s="231" t="s">
        <v>9</v>
      </c>
      <c r="B328" s="245" t="s">
        <v>16</v>
      </c>
      <c r="C328" s="246">
        <v>884</v>
      </c>
      <c r="D328" s="247">
        <v>0</v>
      </c>
      <c r="E328" s="248">
        <v>884</v>
      </c>
      <c r="F328" s="246">
        <v>18134</v>
      </c>
      <c r="G328" s="247">
        <v>31832</v>
      </c>
      <c r="H328" s="249">
        <v>49966</v>
      </c>
      <c r="I328" s="246">
        <v>3988</v>
      </c>
      <c r="J328" s="247">
        <v>1770</v>
      </c>
      <c r="K328" s="249">
        <v>5758</v>
      </c>
      <c r="L328" s="246">
        <v>15915</v>
      </c>
      <c r="M328" s="247">
        <v>6193</v>
      </c>
      <c r="N328" s="249">
        <v>22108</v>
      </c>
      <c r="O328" s="246">
        <v>24322</v>
      </c>
      <c r="P328" s="247">
        <v>1327</v>
      </c>
      <c r="Q328" s="248">
        <v>25649</v>
      </c>
      <c r="R328" s="246">
        <v>5748</v>
      </c>
      <c r="S328" s="247">
        <v>0</v>
      </c>
      <c r="T328" s="249">
        <v>5748</v>
      </c>
      <c r="U328" s="246">
        <v>23442</v>
      </c>
      <c r="V328" s="247">
        <v>2657</v>
      </c>
      <c r="W328" s="249">
        <v>26099</v>
      </c>
      <c r="X328" s="246">
        <v>18131</v>
      </c>
      <c r="Y328" s="247">
        <v>445</v>
      </c>
      <c r="Z328" s="249">
        <v>18576</v>
      </c>
      <c r="AA328" s="246">
        <v>15472</v>
      </c>
      <c r="AB328" s="247">
        <v>884</v>
      </c>
      <c r="AC328" s="249">
        <v>16356</v>
      </c>
      <c r="AD328" s="250">
        <v>126036</v>
      </c>
      <c r="AE328" s="251">
        <v>45108</v>
      </c>
      <c r="AF328" s="252">
        <v>171144</v>
      </c>
      <c r="AG328" s="131"/>
      <c r="AH328" s="131"/>
      <c r="AI328" s="131"/>
    </row>
    <row r="329" spans="1:35" x14ac:dyDescent="0.25">
      <c r="A329" s="239"/>
      <c r="B329" s="262" t="s">
        <v>17</v>
      </c>
      <c r="C329" s="263">
        <v>443</v>
      </c>
      <c r="D329" s="264">
        <v>0</v>
      </c>
      <c r="E329" s="265">
        <v>443</v>
      </c>
      <c r="F329" s="263">
        <v>10172</v>
      </c>
      <c r="G329" s="264">
        <v>15471</v>
      </c>
      <c r="H329" s="266">
        <v>25643</v>
      </c>
      <c r="I329" s="263">
        <v>6198</v>
      </c>
      <c r="J329" s="264">
        <v>6634</v>
      </c>
      <c r="K329" s="266">
        <v>12832</v>
      </c>
      <c r="L329" s="263">
        <v>23439</v>
      </c>
      <c r="M329" s="264">
        <v>4865</v>
      </c>
      <c r="N329" s="266">
        <v>28304</v>
      </c>
      <c r="O329" s="263">
        <v>17240</v>
      </c>
      <c r="P329" s="264">
        <v>1326</v>
      </c>
      <c r="Q329" s="265">
        <v>18566</v>
      </c>
      <c r="R329" s="263">
        <v>12818</v>
      </c>
      <c r="S329" s="264">
        <v>442</v>
      </c>
      <c r="T329" s="266">
        <v>13260</v>
      </c>
      <c r="U329" s="263">
        <v>16368</v>
      </c>
      <c r="V329" s="264">
        <v>443</v>
      </c>
      <c r="W329" s="266">
        <v>16811</v>
      </c>
      <c r="X329" s="263">
        <v>9734</v>
      </c>
      <c r="Y329" s="264">
        <v>447</v>
      </c>
      <c r="Z329" s="266">
        <v>10181</v>
      </c>
      <c r="AA329" s="263">
        <v>25199</v>
      </c>
      <c r="AB329" s="264">
        <v>1327</v>
      </c>
      <c r="AC329" s="266">
        <v>26526</v>
      </c>
      <c r="AD329" s="267">
        <v>121611</v>
      </c>
      <c r="AE329" s="268">
        <v>30955</v>
      </c>
      <c r="AF329" s="269">
        <v>152566</v>
      </c>
      <c r="AG329" s="131"/>
      <c r="AH329" s="131"/>
      <c r="AI329" s="131"/>
    </row>
    <row r="330" spans="1:35" ht="14.4" thickBot="1" x14ac:dyDescent="0.3">
      <c r="A330" s="253"/>
      <c r="B330" s="254" t="s">
        <v>15</v>
      </c>
      <c r="C330" s="255">
        <v>1327</v>
      </c>
      <c r="D330" s="256">
        <v>0</v>
      </c>
      <c r="E330" s="257">
        <v>1327</v>
      </c>
      <c r="F330" s="255">
        <v>28306</v>
      </c>
      <c r="G330" s="256">
        <v>47303</v>
      </c>
      <c r="H330" s="258">
        <v>75609</v>
      </c>
      <c r="I330" s="255">
        <v>10186</v>
      </c>
      <c r="J330" s="256">
        <v>8404</v>
      </c>
      <c r="K330" s="258">
        <v>18590</v>
      </c>
      <c r="L330" s="255">
        <v>39354</v>
      </c>
      <c r="M330" s="256">
        <v>11058</v>
      </c>
      <c r="N330" s="258">
        <v>50412</v>
      </c>
      <c r="O330" s="255">
        <v>41562</v>
      </c>
      <c r="P330" s="256">
        <v>2653</v>
      </c>
      <c r="Q330" s="257">
        <v>44215</v>
      </c>
      <c r="R330" s="255">
        <v>18566</v>
      </c>
      <c r="S330" s="256">
        <v>442</v>
      </c>
      <c r="T330" s="258">
        <v>19008</v>
      </c>
      <c r="U330" s="255">
        <v>39810</v>
      </c>
      <c r="V330" s="256">
        <v>3100</v>
      </c>
      <c r="W330" s="258">
        <v>42910</v>
      </c>
      <c r="X330" s="255">
        <v>27865</v>
      </c>
      <c r="Y330" s="256">
        <v>892</v>
      </c>
      <c r="Z330" s="258">
        <v>28757</v>
      </c>
      <c r="AA330" s="255">
        <v>40671</v>
      </c>
      <c r="AB330" s="256">
        <v>2211</v>
      </c>
      <c r="AC330" s="258">
        <v>42882</v>
      </c>
      <c r="AD330" s="259">
        <v>247647</v>
      </c>
      <c r="AE330" s="260">
        <v>76063</v>
      </c>
      <c r="AF330" s="261">
        <v>323710</v>
      </c>
      <c r="AG330" s="131"/>
      <c r="AH330" s="131"/>
      <c r="AI330" s="131"/>
    </row>
    <row r="331" spans="1:35" x14ac:dyDescent="0.25">
      <c r="A331" s="231" t="s">
        <v>10</v>
      </c>
      <c r="B331" s="245" t="s">
        <v>16</v>
      </c>
      <c r="C331" s="246">
        <v>2575</v>
      </c>
      <c r="D331" s="247">
        <v>0</v>
      </c>
      <c r="E331" s="248">
        <v>2575</v>
      </c>
      <c r="F331" s="246">
        <v>23182</v>
      </c>
      <c r="G331" s="247">
        <v>29173</v>
      </c>
      <c r="H331" s="249">
        <v>52355</v>
      </c>
      <c r="I331" s="246">
        <v>4734</v>
      </c>
      <c r="J331" s="247">
        <v>2575</v>
      </c>
      <c r="K331" s="249">
        <v>7309</v>
      </c>
      <c r="L331" s="246">
        <v>11586</v>
      </c>
      <c r="M331" s="247">
        <v>3003</v>
      </c>
      <c r="N331" s="249">
        <v>14589</v>
      </c>
      <c r="O331" s="246">
        <v>48068</v>
      </c>
      <c r="P331" s="247">
        <v>429</v>
      </c>
      <c r="Q331" s="248">
        <v>48497</v>
      </c>
      <c r="R331" s="246">
        <v>24025</v>
      </c>
      <c r="S331" s="247">
        <v>2145</v>
      </c>
      <c r="T331" s="249">
        <v>26170</v>
      </c>
      <c r="U331" s="246">
        <v>42051</v>
      </c>
      <c r="V331" s="247">
        <v>1288</v>
      </c>
      <c r="W331" s="249">
        <v>43339</v>
      </c>
      <c r="X331" s="246">
        <v>26175</v>
      </c>
      <c r="Y331" s="247">
        <v>0</v>
      </c>
      <c r="Z331" s="249">
        <v>26175</v>
      </c>
      <c r="AA331" s="246">
        <v>11587</v>
      </c>
      <c r="AB331" s="247">
        <v>858</v>
      </c>
      <c r="AC331" s="249">
        <v>12445</v>
      </c>
      <c r="AD331" s="250">
        <v>193983</v>
      </c>
      <c r="AE331" s="251">
        <v>39471</v>
      </c>
      <c r="AF331" s="252">
        <v>233454</v>
      </c>
      <c r="AG331" s="131"/>
      <c r="AH331" s="131"/>
      <c r="AI331" s="131"/>
    </row>
    <row r="332" spans="1:35" x14ac:dyDescent="0.25">
      <c r="A332" s="239"/>
      <c r="B332" s="262" t="s">
        <v>17</v>
      </c>
      <c r="C332" s="263">
        <v>2147</v>
      </c>
      <c r="D332" s="264">
        <v>0</v>
      </c>
      <c r="E332" s="265">
        <v>2147</v>
      </c>
      <c r="F332" s="263">
        <v>8151</v>
      </c>
      <c r="G332" s="264">
        <v>6864</v>
      </c>
      <c r="H332" s="266">
        <v>15015</v>
      </c>
      <c r="I332" s="263">
        <v>4303</v>
      </c>
      <c r="J332" s="264">
        <v>861</v>
      </c>
      <c r="K332" s="266">
        <v>5164</v>
      </c>
      <c r="L332" s="263">
        <v>2579</v>
      </c>
      <c r="M332" s="264">
        <v>858</v>
      </c>
      <c r="N332" s="266">
        <v>3437</v>
      </c>
      <c r="O332" s="263">
        <v>10300</v>
      </c>
      <c r="P332" s="264">
        <v>1287</v>
      </c>
      <c r="Q332" s="265">
        <v>11587</v>
      </c>
      <c r="R332" s="263">
        <v>18019</v>
      </c>
      <c r="S332" s="264">
        <v>429</v>
      </c>
      <c r="T332" s="266">
        <v>18448</v>
      </c>
      <c r="U332" s="263">
        <v>18450</v>
      </c>
      <c r="V332" s="264">
        <v>1287</v>
      </c>
      <c r="W332" s="266">
        <v>19737</v>
      </c>
      <c r="X332" s="263">
        <v>6871</v>
      </c>
      <c r="Y332" s="264">
        <v>0</v>
      </c>
      <c r="Z332" s="266">
        <v>6871</v>
      </c>
      <c r="AA332" s="263">
        <v>10301</v>
      </c>
      <c r="AB332" s="264">
        <v>1288</v>
      </c>
      <c r="AC332" s="266">
        <v>11589</v>
      </c>
      <c r="AD332" s="267">
        <v>81121</v>
      </c>
      <c r="AE332" s="268">
        <v>12874</v>
      </c>
      <c r="AF332" s="269">
        <v>93995</v>
      </c>
      <c r="AG332" s="131"/>
      <c r="AH332" s="131"/>
      <c r="AI332" s="131"/>
    </row>
    <row r="333" spans="1:35" ht="14.4" thickBot="1" x14ac:dyDescent="0.3">
      <c r="A333" s="253"/>
      <c r="B333" s="254" t="s">
        <v>15</v>
      </c>
      <c r="C333" s="255">
        <v>4722</v>
      </c>
      <c r="D333" s="256">
        <v>0</v>
      </c>
      <c r="E333" s="257">
        <v>4722</v>
      </c>
      <c r="F333" s="255">
        <v>31333</v>
      </c>
      <c r="G333" s="256">
        <v>36037</v>
      </c>
      <c r="H333" s="258">
        <v>67370</v>
      </c>
      <c r="I333" s="255">
        <v>9037</v>
      </c>
      <c r="J333" s="256">
        <v>3436</v>
      </c>
      <c r="K333" s="258">
        <v>12473</v>
      </c>
      <c r="L333" s="255">
        <v>14165</v>
      </c>
      <c r="M333" s="256">
        <v>3861</v>
      </c>
      <c r="N333" s="258">
        <v>18026</v>
      </c>
      <c r="O333" s="255">
        <v>58368</v>
      </c>
      <c r="P333" s="256">
        <v>1716</v>
      </c>
      <c r="Q333" s="257">
        <v>60084</v>
      </c>
      <c r="R333" s="255">
        <v>42044</v>
      </c>
      <c r="S333" s="256">
        <v>2574</v>
      </c>
      <c r="T333" s="258">
        <v>44618</v>
      </c>
      <c r="U333" s="255">
        <v>60501</v>
      </c>
      <c r="V333" s="256">
        <v>2575</v>
      </c>
      <c r="W333" s="258">
        <v>63076</v>
      </c>
      <c r="X333" s="255">
        <v>33046</v>
      </c>
      <c r="Y333" s="256">
        <v>0</v>
      </c>
      <c r="Z333" s="258">
        <v>33046</v>
      </c>
      <c r="AA333" s="255">
        <v>21888</v>
      </c>
      <c r="AB333" s="256">
        <v>2146</v>
      </c>
      <c r="AC333" s="258">
        <v>24034</v>
      </c>
      <c r="AD333" s="259">
        <v>275104</v>
      </c>
      <c r="AE333" s="260">
        <v>52345</v>
      </c>
      <c r="AF333" s="261">
        <v>327449</v>
      </c>
      <c r="AG333" s="131"/>
      <c r="AH333" s="131"/>
      <c r="AI333" s="131"/>
    </row>
    <row r="334" spans="1:35" x14ac:dyDescent="0.25">
      <c r="A334" s="231" t="s">
        <v>11</v>
      </c>
      <c r="B334" s="245" t="s">
        <v>16</v>
      </c>
      <c r="C334" s="246">
        <v>0</v>
      </c>
      <c r="D334" s="247">
        <v>424</v>
      </c>
      <c r="E334" s="248">
        <v>424</v>
      </c>
      <c r="F334" s="246">
        <v>11452</v>
      </c>
      <c r="G334" s="247">
        <v>14422</v>
      </c>
      <c r="H334" s="249">
        <v>25874</v>
      </c>
      <c r="I334" s="246">
        <v>2130</v>
      </c>
      <c r="J334" s="247">
        <v>1698</v>
      </c>
      <c r="K334" s="249">
        <v>3828</v>
      </c>
      <c r="L334" s="246">
        <v>8905</v>
      </c>
      <c r="M334" s="247">
        <v>3817</v>
      </c>
      <c r="N334" s="249">
        <v>12722</v>
      </c>
      <c r="O334" s="246">
        <v>6363</v>
      </c>
      <c r="P334" s="247">
        <v>849</v>
      </c>
      <c r="Q334" s="248">
        <v>7212</v>
      </c>
      <c r="R334" s="246">
        <v>848</v>
      </c>
      <c r="S334" s="247">
        <v>0</v>
      </c>
      <c r="T334" s="249">
        <v>848</v>
      </c>
      <c r="U334" s="246">
        <v>4667</v>
      </c>
      <c r="V334" s="247">
        <v>0</v>
      </c>
      <c r="W334" s="249">
        <v>4667</v>
      </c>
      <c r="X334" s="246">
        <v>2545</v>
      </c>
      <c r="Y334" s="247">
        <v>0</v>
      </c>
      <c r="Z334" s="249">
        <v>2545</v>
      </c>
      <c r="AA334" s="246">
        <v>850</v>
      </c>
      <c r="AB334" s="247">
        <v>0</v>
      </c>
      <c r="AC334" s="249">
        <v>850</v>
      </c>
      <c r="AD334" s="250">
        <v>37760</v>
      </c>
      <c r="AE334" s="251">
        <v>21210</v>
      </c>
      <c r="AF334" s="252">
        <v>58970</v>
      </c>
      <c r="AG334" s="131"/>
      <c r="AH334" s="131"/>
      <c r="AI334" s="131"/>
    </row>
    <row r="335" spans="1:35" x14ac:dyDescent="0.25">
      <c r="A335" s="239"/>
      <c r="B335" s="262" t="s">
        <v>17</v>
      </c>
      <c r="C335" s="263">
        <v>2125</v>
      </c>
      <c r="D335" s="264">
        <v>425</v>
      </c>
      <c r="E335" s="265">
        <v>2550</v>
      </c>
      <c r="F335" s="263">
        <v>14426</v>
      </c>
      <c r="G335" s="264">
        <v>30956</v>
      </c>
      <c r="H335" s="266">
        <v>45382</v>
      </c>
      <c r="I335" s="263">
        <v>8500</v>
      </c>
      <c r="J335" s="264">
        <v>6368</v>
      </c>
      <c r="K335" s="266">
        <v>14868</v>
      </c>
      <c r="L335" s="263">
        <v>38592</v>
      </c>
      <c r="M335" s="264">
        <v>6786</v>
      </c>
      <c r="N335" s="266">
        <v>45378</v>
      </c>
      <c r="O335" s="263">
        <v>16117</v>
      </c>
      <c r="P335" s="264">
        <v>5514</v>
      </c>
      <c r="Q335" s="265">
        <v>21631</v>
      </c>
      <c r="R335" s="263">
        <v>23751</v>
      </c>
      <c r="S335" s="264">
        <v>424</v>
      </c>
      <c r="T335" s="266">
        <v>24175</v>
      </c>
      <c r="U335" s="263">
        <v>22061</v>
      </c>
      <c r="V335" s="264">
        <v>425</v>
      </c>
      <c r="W335" s="266">
        <v>22486</v>
      </c>
      <c r="X335" s="263">
        <v>11030</v>
      </c>
      <c r="Y335" s="264">
        <v>425</v>
      </c>
      <c r="Z335" s="266">
        <v>11455</v>
      </c>
      <c r="AA335" s="263">
        <v>13585</v>
      </c>
      <c r="AB335" s="264">
        <v>2544</v>
      </c>
      <c r="AC335" s="266">
        <v>16129</v>
      </c>
      <c r="AD335" s="267">
        <v>150187</v>
      </c>
      <c r="AE335" s="268">
        <v>53867</v>
      </c>
      <c r="AF335" s="269">
        <v>204054</v>
      </c>
      <c r="AG335" s="131"/>
      <c r="AH335" s="131"/>
      <c r="AI335" s="131"/>
    </row>
    <row r="336" spans="1:35" ht="14.4" thickBot="1" x14ac:dyDescent="0.3">
      <c r="A336" s="253"/>
      <c r="B336" s="254" t="s">
        <v>15</v>
      </c>
      <c r="C336" s="255">
        <v>2125</v>
      </c>
      <c r="D336" s="256">
        <v>849</v>
      </c>
      <c r="E336" s="257">
        <v>2974</v>
      </c>
      <c r="F336" s="255">
        <v>25878</v>
      </c>
      <c r="G336" s="256">
        <v>45378</v>
      </c>
      <c r="H336" s="258">
        <v>71256</v>
      </c>
      <c r="I336" s="255">
        <v>10630</v>
      </c>
      <c r="J336" s="256">
        <v>8066</v>
      </c>
      <c r="K336" s="258">
        <v>18696</v>
      </c>
      <c r="L336" s="255">
        <v>47497</v>
      </c>
      <c r="M336" s="256">
        <v>10603</v>
      </c>
      <c r="N336" s="258">
        <v>58100</v>
      </c>
      <c r="O336" s="255">
        <v>22480</v>
      </c>
      <c r="P336" s="256">
        <v>6363</v>
      </c>
      <c r="Q336" s="257">
        <v>28843</v>
      </c>
      <c r="R336" s="255">
        <v>24599</v>
      </c>
      <c r="S336" s="256">
        <v>424</v>
      </c>
      <c r="T336" s="258">
        <v>25023</v>
      </c>
      <c r="U336" s="255">
        <v>26728</v>
      </c>
      <c r="V336" s="256">
        <v>425</v>
      </c>
      <c r="W336" s="258">
        <v>27153</v>
      </c>
      <c r="X336" s="255">
        <v>13575</v>
      </c>
      <c r="Y336" s="256">
        <v>425</v>
      </c>
      <c r="Z336" s="258">
        <v>14000</v>
      </c>
      <c r="AA336" s="255">
        <v>14435</v>
      </c>
      <c r="AB336" s="256">
        <v>2544</v>
      </c>
      <c r="AC336" s="258">
        <v>16979</v>
      </c>
      <c r="AD336" s="259">
        <v>187947</v>
      </c>
      <c r="AE336" s="260">
        <v>75077</v>
      </c>
      <c r="AF336" s="261">
        <v>263024</v>
      </c>
      <c r="AG336" s="131"/>
      <c r="AH336" s="131"/>
      <c r="AI336" s="131"/>
    </row>
    <row r="337" spans="1:35" x14ac:dyDescent="0.25">
      <c r="A337" s="231" t="s">
        <v>12</v>
      </c>
      <c r="B337" s="245" t="s">
        <v>16</v>
      </c>
      <c r="C337" s="246">
        <v>489</v>
      </c>
      <c r="D337" s="247">
        <v>0</v>
      </c>
      <c r="E337" s="248">
        <v>489</v>
      </c>
      <c r="F337" s="246">
        <v>10700</v>
      </c>
      <c r="G337" s="247">
        <v>21389</v>
      </c>
      <c r="H337" s="249">
        <v>32089</v>
      </c>
      <c r="I337" s="246">
        <v>4381</v>
      </c>
      <c r="J337" s="247">
        <v>3408</v>
      </c>
      <c r="K337" s="249">
        <v>7789</v>
      </c>
      <c r="L337" s="246">
        <v>17014</v>
      </c>
      <c r="M337" s="247">
        <v>6805</v>
      </c>
      <c r="N337" s="249">
        <v>23819</v>
      </c>
      <c r="O337" s="246">
        <v>15070</v>
      </c>
      <c r="P337" s="247">
        <v>487</v>
      </c>
      <c r="Q337" s="248">
        <v>15557</v>
      </c>
      <c r="R337" s="246">
        <v>486</v>
      </c>
      <c r="S337" s="247">
        <v>0</v>
      </c>
      <c r="T337" s="249">
        <v>486</v>
      </c>
      <c r="U337" s="246">
        <v>6320</v>
      </c>
      <c r="V337" s="247">
        <v>487</v>
      </c>
      <c r="W337" s="249">
        <v>6807</v>
      </c>
      <c r="X337" s="246">
        <v>4375</v>
      </c>
      <c r="Y337" s="247">
        <v>0</v>
      </c>
      <c r="Z337" s="249">
        <v>4375</v>
      </c>
      <c r="AA337" s="246">
        <v>9240</v>
      </c>
      <c r="AB337" s="247">
        <v>6808</v>
      </c>
      <c r="AC337" s="249">
        <v>16048</v>
      </c>
      <c r="AD337" s="250">
        <v>68075</v>
      </c>
      <c r="AE337" s="251">
        <v>39384</v>
      </c>
      <c r="AF337" s="252">
        <v>107459</v>
      </c>
      <c r="AG337" s="131"/>
      <c r="AH337" s="131"/>
      <c r="AI337" s="131"/>
    </row>
    <row r="338" spans="1:35" x14ac:dyDescent="0.25">
      <c r="A338" s="239"/>
      <c r="B338" s="262" t="s">
        <v>17</v>
      </c>
      <c r="C338" s="263">
        <v>1945</v>
      </c>
      <c r="D338" s="264">
        <v>0</v>
      </c>
      <c r="E338" s="265">
        <v>1945</v>
      </c>
      <c r="F338" s="263">
        <v>5347</v>
      </c>
      <c r="G338" s="264">
        <v>13609</v>
      </c>
      <c r="H338" s="266">
        <v>18956</v>
      </c>
      <c r="I338" s="263">
        <v>1458</v>
      </c>
      <c r="J338" s="264">
        <v>1458</v>
      </c>
      <c r="K338" s="266">
        <v>2916</v>
      </c>
      <c r="L338" s="263">
        <v>5348</v>
      </c>
      <c r="M338" s="264">
        <v>3402</v>
      </c>
      <c r="N338" s="266">
        <v>8750</v>
      </c>
      <c r="O338" s="263">
        <v>5347</v>
      </c>
      <c r="P338" s="264">
        <v>0</v>
      </c>
      <c r="Q338" s="265">
        <v>5347</v>
      </c>
      <c r="R338" s="263">
        <v>3889</v>
      </c>
      <c r="S338" s="264">
        <v>0</v>
      </c>
      <c r="T338" s="266">
        <v>3889</v>
      </c>
      <c r="U338" s="263">
        <v>3403</v>
      </c>
      <c r="V338" s="264">
        <v>0</v>
      </c>
      <c r="W338" s="266">
        <v>3403</v>
      </c>
      <c r="X338" s="263">
        <v>1464</v>
      </c>
      <c r="Y338" s="264">
        <v>0</v>
      </c>
      <c r="Z338" s="266">
        <v>1464</v>
      </c>
      <c r="AA338" s="263">
        <v>2920</v>
      </c>
      <c r="AB338" s="264">
        <v>0</v>
      </c>
      <c r="AC338" s="266">
        <v>2920</v>
      </c>
      <c r="AD338" s="267">
        <v>31121</v>
      </c>
      <c r="AE338" s="268">
        <v>18469</v>
      </c>
      <c r="AF338" s="269">
        <v>49590</v>
      </c>
      <c r="AG338" s="131"/>
      <c r="AH338" s="131"/>
      <c r="AI338" s="131"/>
    </row>
    <row r="339" spans="1:35" ht="14.4" thickBot="1" x14ac:dyDescent="0.3">
      <c r="A339" s="253"/>
      <c r="B339" s="254" t="s">
        <v>15</v>
      </c>
      <c r="C339" s="255">
        <v>2434</v>
      </c>
      <c r="D339" s="256">
        <v>0</v>
      </c>
      <c r="E339" s="257">
        <v>2434</v>
      </c>
      <c r="F339" s="255">
        <v>16047</v>
      </c>
      <c r="G339" s="256">
        <v>34998</v>
      </c>
      <c r="H339" s="258">
        <v>51045</v>
      </c>
      <c r="I339" s="255">
        <v>5839</v>
      </c>
      <c r="J339" s="256">
        <v>4866</v>
      </c>
      <c r="K339" s="258">
        <v>10705</v>
      </c>
      <c r="L339" s="255">
        <v>22362</v>
      </c>
      <c r="M339" s="256">
        <v>10207</v>
      </c>
      <c r="N339" s="258">
        <v>32569</v>
      </c>
      <c r="O339" s="255">
        <v>20417</v>
      </c>
      <c r="P339" s="256">
        <v>487</v>
      </c>
      <c r="Q339" s="257">
        <v>20904</v>
      </c>
      <c r="R339" s="255">
        <v>4375</v>
      </c>
      <c r="S339" s="256">
        <v>0</v>
      </c>
      <c r="T339" s="258">
        <v>4375</v>
      </c>
      <c r="U339" s="255">
        <v>9723</v>
      </c>
      <c r="V339" s="256">
        <v>487</v>
      </c>
      <c r="W339" s="258">
        <v>10210</v>
      </c>
      <c r="X339" s="255">
        <v>5839</v>
      </c>
      <c r="Y339" s="256">
        <v>0</v>
      </c>
      <c r="Z339" s="258">
        <v>5839</v>
      </c>
      <c r="AA339" s="255">
        <v>12160</v>
      </c>
      <c r="AB339" s="256">
        <v>6808</v>
      </c>
      <c r="AC339" s="258">
        <v>18968</v>
      </c>
      <c r="AD339" s="259">
        <v>99196</v>
      </c>
      <c r="AE339" s="260">
        <v>57853</v>
      </c>
      <c r="AF339" s="261">
        <v>157049</v>
      </c>
      <c r="AG339" s="131"/>
      <c r="AH339" s="131"/>
      <c r="AI339" s="131"/>
    </row>
    <row r="340" spans="1:35" x14ac:dyDescent="0.25">
      <c r="A340" s="231" t="s">
        <v>13</v>
      </c>
      <c r="B340" s="245" t="s">
        <v>16</v>
      </c>
      <c r="C340" s="246">
        <v>490</v>
      </c>
      <c r="D340" s="247">
        <v>0</v>
      </c>
      <c r="E340" s="248">
        <v>490</v>
      </c>
      <c r="F340" s="246">
        <v>490</v>
      </c>
      <c r="G340" s="247">
        <v>489</v>
      </c>
      <c r="H340" s="249">
        <v>979</v>
      </c>
      <c r="I340" s="246">
        <v>492</v>
      </c>
      <c r="J340" s="247">
        <v>489</v>
      </c>
      <c r="K340" s="249">
        <v>981</v>
      </c>
      <c r="L340" s="246">
        <v>488</v>
      </c>
      <c r="M340" s="247">
        <v>488</v>
      </c>
      <c r="N340" s="249">
        <v>976</v>
      </c>
      <c r="O340" s="246">
        <v>5371</v>
      </c>
      <c r="P340" s="247">
        <v>491</v>
      </c>
      <c r="Q340" s="248">
        <v>5862</v>
      </c>
      <c r="R340" s="246">
        <v>489</v>
      </c>
      <c r="S340" s="247">
        <v>0</v>
      </c>
      <c r="T340" s="249">
        <v>489</v>
      </c>
      <c r="U340" s="246">
        <v>6350</v>
      </c>
      <c r="V340" s="247">
        <v>0</v>
      </c>
      <c r="W340" s="249">
        <v>6350</v>
      </c>
      <c r="X340" s="246">
        <v>2929</v>
      </c>
      <c r="Y340" s="247">
        <v>0</v>
      </c>
      <c r="Z340" s="249">
        <v>2929</v>
      </c>
      <c r="AA340" s="246">
        <v>1464</v>
      </c>
      <c r="AB340" s="247">
        <v>489</v>
      </c>
      <c r="AC340" s="249">
        <v>1953</v>
      </c>
      <c r="AD340" s="250">
        <v>18563</v>
      </c>
      <c r="AE340" s="251">
        <v>2446</v>
      </c>
      <c r="AF340" s="252">
        <v>21009</v>
      </c>
      <c r="AG340" s="131"/>
      <c r="AH340" s="131"/>
      <c r="AI340" s="131"/>
    </row>
    <row r="341" spans="1:35" x14ac:dyDescent="0.25">
      <c r="A341" s="239"/>
      <c r="B341" s="262" t="s">
        <v>17</v>
      </c>
      <c r="C341" s="263">
        <v>977</v>
      </c>
      <c r="D341" s="264">
        <v>0</v>
      </c>
      <c r="E341" s="265">
        <v>977</v>
      </c>
      <c r="F341" s="263">
        <v>3417</v>
      </c>
      <c r="G341" s="264">
        <v>2441</v>
      </c>
      <c r="H341" s="266">
        <v>5858</v>
      </c>
      <c r="I341" s="263">
        <v>1957</v>
      </c>
      <c r="J341" s="264">
        <v>2444</v>
      </c>
      <c r="K341" s="266">
        <v>4401</v>
      </c>
      <c r="L341" s="263">
        <v>3418</v>
      </c>
      <c r="M341" s="264">
        <v>1952</v>
      </c>
      <c r="N341" s="266">
        <v>5370</v>
      </c>
      <c r="O341" s="263">
        <v>6833</v>
      </c>
      <c r="P341" s="264">
        <v>1464</v>
      </c>
      <c r="Q341" s="265">
        <v>8297</v>
      </c>
      <c r="R341" s="263">
        <v>8784</v>
      </c>
      <c r="S341" s="264">
        <v>1465</v>
      </c>
      <c r="T341" s="266">
        <v>10249</v>
      </c>
      <c r="U341" s="263">
        <v>24890</v>
      </c>
      <c r="V341" s="264">
        <v>489</v>
      </c>
      <c r="W341" s="266">
        <v>25379</v>
      </c>
      <c r="X341" s="263">
        <v>2930</v>
      </c>
      <c r="Y341" s="264">
        <v>0</v>
      </c>
      <c r="Z341" s="266">
        <v>2930</v>
      </c>
      <c r="AA341" s="263">
        <v>5369</v>
      </c>
      <c r="AB341" s="264">
        <v>0</v>
      </c>
      <c r="AC341" s="266">
        <v>5369</v>
      </c>
      <c r="AD341" s="267">
        <v>58575</v>
      </c>
      <c r="AE341" s="268">
        <v>10255</v>
      </c>
      <c r="AF341" s="269">
        <v>68830</v>
      </c>
      <c r="AG341" s="131"/>
      <c r="AH341" s="131"/>
      <c r="AI341" s="131"/>
    </row>
    <row r="342" spans="1:35" ht="14.4" thickBot="1" x14ac:dyDescent="0.3">
      <c r="A342" s="253"/>
      <c r="B342" s="254" t="s">
        <v>15</v>
      </c>
      <c r="C342" s="255">
        <v>1467</v>
      </c>
      <c r="D342" s="256">
        <v>0</v>
      </c>
      <c r="E342" s="257">
        <v>1467</v>
      </c>
      <c r="F342" s="255">
        <v>3907</v>
      </c>
      <c r="G342" s="256">
        <v>2930</v>
      </c>
      <c r="H342" s="258">
        <v>6837</v>
      </c>
      <c r="I342" s="255">
        <v>2449</v>
      </c>
      <c r="J342" s="256">
        <v>2933</v>
      </c>
      <c r="K342" s="258">
        <v>5382</v>
      </c>
      <c r="L342" s="255">
        <v>3906</v>
      </c>
      <c r="M342" s="256">
        <v>2440</v>
      </c>
      <c r="N342" s="258">
        <v>6346</v>
      </c>
      <c r="O342" s="255">
        <v>12204</v>
      </c>
      <c r="P342" s="256">
        <v>1955</v>
      </c>
      <c r="Q342" s="257">
        <v>14159</v>
      </c>
      <c r="R342" s="255">
        <v>9273</v>
      </c>
      <c r="S342" s="256">
        <v>1465</v>
      </c>
      <c r="T342" s="258">
        <v>10738</v>
      </c>
      <c r="U342" s="255">
        <v>31240</v>
      </c>
      <c r="V342" s="256">
        <v>489</v>
      </c>
      <c r="W342" s="258">
        <v>31729</v>
      </c>
      <c r="X342" s="255">
        <v>5859</v>
      </c>
      <c r="Y342" s="256">
        <v>0</v>
      </c>
      <c r="Z342" s="258">
        <v>5859</v>
      </c>
      <c r="AA342" s="255">
        <v>6833</v>
      </c>
      <c r="AB342" s="256">
        <v>489</v>
      </c>
      <c r="AC342" s="258">
        <v>7322</v>
      </c>
      <c r="AD342" s="259">
        <v>77138</v>
      </c>
      <c r="AE342" s="260">
        <v>12701</v>
      </c>
      <c r="AF342" s="261">
        <v>89839</v>
      </c>
      <c r="AG342" s="131"/>
      <c r="AH342" s="131"/>
      <c r="AI342" s="131"/>
    </row>
    <row r="343" spans="1:35" x14ac:dyDescent="0.25">
      <c r="A343" s="231" t="s">
        <v>14</v>
      </c>
      <c r="B343" s="245" t="s">
        <v>17</v>
      </c>
      <c r="C343" s="246">
        <v>150</v>
      </c>
      <c r="D343" s="247">
        <v>0</v>
      </c>
      <c r="E343" s="248">
        <v>150</v>
      </c>
      <c r="F343" s="246">
        <v>300</v>
      </c>
      <c r="G343" s="247">
        <v>1491</v>
      </c>
      <c r="H343" s="249">
        <v>1791</v>
      </c>
      <c r="I343" s="246">
        <v>597</v>
      </c>
      <c r="J343" s="247">
        <v>0</v>
      </c>
      <c r="K343" s="249">
        <v>597</v>
      </c>
      <c r="L343" s="246">
        <v>1342</v>
      </c>
      <c r="M343" s="247">
        <v>596</v>
      </c>
      <c r="N343" s="249">
        <v>1938</v>
      </c>
      <c r="O343" s="246">
        <v>1490</v>
      </c>
      <c r="P343" s="247">
        <v>149</v>
      </c>
      <c r="Q343" s="248">
        <v>1639</v>
      </c>
      <c r="R343" s="246">
        <v>1193</v>
      </c>
      <c r="S343" s="247">
        <v>0</v>
      </c>
      <c r="T343" s="249">
        <v>1193</v>
      </c>
      <c r="U343" s="246">
        <v>597</v>
      </c>
      <c r="V343" s="247">
        <v>0</v>
      </c>
      <c r="W343" s="249">
        <v>597</v>
      </c>
      <c r="X343" s="246">
        <v>1343</v>
      </c>
      <c r="Y343" s="247">
        <v>0</v>
      </c>
      <c r="Z343" s="249">
        <v>1343</v>
      </c>
      <c r="AA343" s="246">
        <v>1348</v>
      </c>
      <c r="AB343" s="247">
        <v>447</v>
      </c>
      <c r="AC343" s="249">
        <v>1795</v>
      </c>
      <c r="AD343" s="250">
        <v>8360</v>
      </c>
      <c r="AE343" s="251">
        <v>2683</v>
      </c>
      <c r="AF343" s="252">
        <v>11043</v>
      </c>
      <c r="AG343" s="131"/>
      <c r="AH343" s="131"/>
      <c r="AI343" s="131"/>
    </row>
    <row r="344" spans="1:35" ht="14.4" thickBot="1" x14ac:dyDescent="0.3">
      <c r="A344" s="253"/>
      <c r="B344" s="254" t="s">
        <v>15</v>
      </c>
      <c r="C344" s="255">
        <v>150</v>
      </c>
      <c r="D344" s="256">
        <v>0</v>
      </c>
      <c r="E344" s="257">
        <v>150</v>
      </c>
      <c r="F344" s="255">
        <v>300</v>
      </c>
      <c r="G344" s="256">
        <v>1491</v>
      </c>
      <c r="H344" s="258">
        <v>1791</v>
      </c>
      <c r="I344" s="255">
        <v>597</v>
      </c>
      <c r="J344" s="256">
        <v>0</v>
      </c>
      <c r="K344" s="258">
        <v>597</v>
      </c>
      <c r="L344" s="255">
        <v>1342</v>
      </c>
      <c r="M344" s="256">
        <v>596</v>
      </c>
      <c r="N344" s="258">
        <v>1938</v>
      </c>
      <c r="O344" s="255">
        <v>1490</v>
      </c>
      <c r="P344" s="256">
        <v>149</v>
      </c>
      <c r="Q344" s="257">
        <v>1639</v>
      </c>
      <c r="R344" s="255">
        <v>1193</v>
      </c>
      <c r="S344" s="256">
        <v>0</v>
      </c>
      <c r="T344" s="258">
        <v>1193</v>
      </c>
      <c r="U344" s="255">
        <v>597</v>
      </c>
      <c r="V344" s="256">
        <v>0</v>
      </c>
      <c r="W344" s="258">
        <v>597</v>
      </c>
      <c r="X344" s="255">
        <v>1343</v>
      </c>
      <c r="Y344" s="256">
        <v>0</v>
      </c>
      <c r="Z344" s="258">
        <v>1343</v>
      </c>
      <c r="AA344" s="255">
        <v>1348</v>
      </c>
      <c r="AB344" s="256">
        <v>447</v>
      </c>
      <c r="AC344" s="258">
        <v>1795</v>
      </c>
      <c r="AD344" s="259">
        <v>8360</v>
      </c>
      <c r="AE344" s="260">
        <v>2683</v>
      </c>
      <c r="AF344" s="261">
        <v>11043</v>
      </c>
      <c r="AG344" s="131"/>
      <c r="AH344" s="131"/>
      <c r="AI344" s="131"/>
    </row>
    <row r="345" spans="1:35" x14ac:dyDescent="0.25">
      <c r="A345" s="231" t="s">
        <v>15</v>
      </c>
      <c r="B345" s="245" t="s">
        <v>16</v>
      </c>
      <c r="C345" s="250">
        <v>12098</v>
      </c>
      <c r="D345" s="251">
        <v>4240</v>
      </c>
      <c r="E345" s="270">
        <v>16338</v>
      </c>
      <c r="F345" s="250">
        <v>191689</v>
      </c>
      <c r="G345" s="251">
        <v>249256</v>
      </c>
      <c r="H345" s="252">
        <v>440945</v>
      </c>
      <c r="I345" s="250">
        <v>62543</v>
      </c>
      <c r="J345" s="251">
        <v>28631</v>
      </c>
      <c r="K345" s="252">
        <v>91174</v>
      </c>
      <c r="L345" s="250">
        <v>144739</v>
      </c>
      <c r="M345" s="251">
        <v>54802</v>
      </c>
      <c r="N345" s="252">
        <v>199541</v>
      </c>
      <c r="O345" s="250">
        <v>419662</v>
      </c>
      <c r="P345" s="251">
        <v>28599</v>
      </c>
      <c r="Q345" s="270">
        <v>448261</v>
      </c>
      <c r="R345" s="271">
        <v>47775</v>
      </c>
      <c r="S345" s="272">
        <v>5802</v>
      </c>
      <c r="T345" s="273">
        <v>53577</v>
      </c>
      <c r="U345" s="250">
        <v>383369</v>
      </c>
      <c r="V345" s="251">
        <v>18126</v>
      </c>
      <c r="W345" s="252">
        <v>401495</v>
      </c>
      <c r="X345" s="250">
        <v>169986</v>
      </c>
      <c r="Y345" s="251">
        <v>2210</v>
      </c>
      <c r="Z345" s="252">
        <v>172196</v>
      </c>
      <c r="AA345" s="250">
        <v>136834</v>
      </c>
      <c r="AB345" s="251">
        <v>14036</v>
      </c>
      <c r="AC345" s="252">
        <v>150870</v>
      </c>
      <c r="AD345" s="250">
        <v>1568695</v>
      </c>
      <c r="AE345" s="251">
        <v>405702</v>
      </c>
      <c r="AF345" s="252">
        <v>1974397</v>
      </c>
      <c r="AG345" s="131"/>
      <c r="AH345" s="131"/>
      <c r="AI345" s="131"/>
    </row>
    <row r="346" spans="1:35" x14ac:dyDescent="0.25">
      <c r="A346" s="239"/>
      <c r="B346" s="262" t="s">
        <v>17</v>
      </c>
      <c r="C346" s="267">
        <v>10384</v>
      </c>
      <c r="D346" s="268">
        <v>986</v>
      </c>
      <c r="E346" s="274">
        <v>11370</v>
      </c>
      <c r="F346" s="267">
        <v>90773</v>
      </c>
      <c r="G346" s="268">
        <v>126602</v>
      </c>
      <c r="H346" s="269">
        <v>217375</v>
      </c>
      <c r="I346" s="267">
        <v>52254</v>
      </c>
      <c r="J346" s="268">
        <v>25671</v>
      </c>
      <c r="K346" s="269">
        <v>77925</v>
      </c>
      <c r="L346" s="267">
        <v>133353</v>
      </c>
      <c r="M346" s="268">
        <v>28411</v>
      </c>
      <c r="N346" s="269">
        <v>161764</v>
      </c>
      <c r="O346" s="267">
        <v>122436</v>
      </c>
      <c r="P346" s="268">
        <v>20577</v>
      </c>
      <c r="Q346" s="274">
        <v>143013</v>
      </c>
      <c r="R346" s="267">
        <v>136956</v>
      </c>
      <c r="S346" s="268">
        <v>8603</v>
      </c>
      <c r="T346" s="269">
        <v>145559</v>
      </c>
      <c r="U346" s="267">
        <v>197989</v>
      </c>
      <c r="V346" s="268">
        <v>6355</v>
      </c>
      <c r="W346" s="269">
        <v>204344</v>
      </c>
      <c r="X346" s="267">
        <v>94604</v>
      </c>
      <c r="Y346" s="268">
        <v>1897</v>
      </c>
      <c r="Z346" s="269">
        <v>96501</v>
      </c>
      <c r="AA346" s="267">
        <v>138087</v>
      </c>
      <c r="AB346" s="268">
        <v>21813</v>
      </c>
      <c r="AC346" s="269">
        <v>159900</v>
      </c>
      <c r="AD346" s="267">
        <v>976836</v>
      </c>
      <c r="AE346" s="268">
        <v>240915</v>
      </c>
      <c r="AF346" s="269">
        <v>1217751</v>
      </c>
      <c r="AG346" s="131"/>
      <c r="AH346" s="131"/>
      <c r="AI346" s="131"/>
    </row>
    <row r="347" spans="1:35" ht="14.4" thickBot="1" x14ac:dyDescent="0.3">
      <c r="A347" s="253"/>
      <c r="B347" s="254" t="s">
        <v>15</v>
      </c>
      <c r="C347" s="259">
        <v>22482</v>
      </c>
      <c r="D347" s="260">
        <v>5226</v>
      </c>
      <c r="E347" s="275">
        <v>27708</v>
      </c>
      <c r="F347" s="259">
        <v>282462</v>
      </c>
      <c r="G347" s="260">
        <v>375858</v>
      </c>
      <c r="H347" s="261">
        <v>658320</v>
      </c>
      <c r="I347" s="259">
        <v>114797</v>
      </c>
      <c r="J347" s="260">
        <v>54302</v>
      </c>
      <c r="K347" s="261">
        <v>169099</v>
      </c>
      <c r="L347" s="259">
        <v>278092</v>
      </c>
      <c r="M347" s="260">
        <v>83213</v>
      </c>
      <c r="N347" s="261">
        <v>361305</v>
      </c>
      <c r="O347" s="259">
        <v>542098</v>
      </c>
      <c r="P347" s="260">
        <v>49176</v>
      </c>
      <c r="Q347" s="275">
        <v>591274</v>
      </c>
      <c r="R347" s="259">
        <v>184731</v>
      </c>
      <c r="S347" s="260">
        <v>14405</v>
      </c>
      <c r="T347" s="261">
        <v>199136</v>
      </c>
      <c r="U347" s="259">
        <v>581358</v>
      </c>
      <c r="V347" s="260">
        <v>24481</v>
      </c>
      <c r="W347" s="261">
        <v>605839</v>
      </c>
      <c r="X347" s="259">
        <v>264590</v>
      </c>
      <c r="Y347" s="260">
        <v>4107</v>
      </c>
      <c r="Z347" s="261">
        <v>268697</v>
      </c>
      <c r="AA347" s="259">
        <v>274921</v>
      </c>
      <c r="AB347" s="260">
        <v>35849</v>
      </c>
      <c r="AC347" s="261">
        <v>310770</v>
      </c>
      <c r="AD347" s="259">
        <v>2545531</v>
      </c>
      <c r="AE347" s="260">
        <v>646617</v>
      </c>
      <c r="AF347" s="261">
        <v>3192148</v>
      </c>
      <c r="AG347" s="131"/>
      <c r="AH347" s="131"/>
      <c r="AI347" s="131"/>
    </row>
    <row r="351" spans="1:35" ht="15.6" x14ac:dyDescent="0.25">
      <c r="A351" s="101" t="s">
        <v>108</v>
      </c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</row>
    <row r="352" spans="1:35" ht="16.2" thickBot="1" x14ac:dyDescent="0.3">
      <c r="A352" s="229">
        <v>9</v>
      </c>
      <c r="B352" s="229"/>
      <c r="C352" s="229"/>
      <c r="D352" s="229"/>
      <c r="E352" s="229"/>
      <c r="F352" s="229"/>
      <c r="G352" s="229"/>
      <c r="H352" s="229"/>
      <c r="I352" s="229"/>
      <c r="J352" s="229"/>
      <c r="K352" s="229"/>
      <c r="L352" s="229"/>
      <c r="M352" s="276"/>
      <c r="N352" s="276"/>
      <c r="O352" s="229"/>
      <c r="P352" s="227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</row>
    <row r="353" spans="1:203" x14ac:dyDescent="0.25">
      <c r="A353" s="277" t="s">
        <v>109</v>
      </c>
      <c r="B353" s="236" t="s">
        <v>99</v>
      </c>
      <c r="C353" s="237"/>
      <c r="D353" s="238"/>
      <c r="E353" s="236" t="s">
        <v>100</v>
      </c>
      <c r="F353" s="237"/>
      <c r="G353" s="238"/>
      <c r="H353" s="236" t="s">
        <v>101</v>
      </c>
      <c r="I353" s="237"/>
      <c r="J353" s="238"/>
      <c r="K353" s="236" t="s">
        <v>102</v>
      </c>
      <c r="L353" s="237"/>
      <c r="M353" s="238"/>
      <c r="N353" s="236" t="s">
        <v>103</v>
      </c>
      <c r="O353" s="237"/>
      <c r="P353" s="238"/>
      <c r="Q353" s="236" t="s">
        <v>104</v>
      </c>
      <c r="R353" s="237"/>
      <c r="S353" s="238"/>
      <c r="T353" s="236" t="s">
        <v>105</v>
      </c>
      <c r="U353" s="237"/>
      <c r="V353" s="238"/>
      <c r="W353" s="236" t="s">
        <v>106</v>
      </c>
      <c r="X353" s="237"/>
      <c r="Y353" s="238"/>
      <c r="Z353" s="236" t="s">
        <v>107</v>
      </c>
      <c r="AA353" s="237"/>
      <c r="AB353" s="238"/>
      <c r="AC353" s="236" t="s">
        <v>15</v>
      </c>
      <c r="AD353" s="237"/>
      <c r="AE353" s="238"/>
      <c r="AF353" s="131"/>
    </row>
    <row r="354" spans="1:203" ht="14.4" thickBot="1" x14ac:dyDescent="0.3">
      <c r="A354" s="278"/>
      <c r="B354" s="279" t="s">
        <v>19</v>
      </c>
      <c r="C354" s="280" t="s">
        <v>20</v>
      </c>
      <c r="D354" s="281" t="s">
        <v>15</v>
      </c>
      <c r="E354" s="279" t="s">
        <v>19</v>
      </c>
      <c r="F354" s="280" t="s">
        <v>20</v>
      </c>
      <c r="G354" s="281" t="s">
        <v>15</v>
      </c>
      <c r="H354" s="279" t="s">
        <v>19</v>
      </c>
      <c r="I354" s="280" t="s">
        <v>20</v>
      </c>
      <c r="J354" s="281" t="s">
        <v>15</v>
      </c>
      <c r="K354" s="279" t="s">
        <v>19</v>
      </c>
      <c r="L354" s="280" t="s">
        <v>20</v>
      </c>
      <c r="M354" s="281" t="s">
        <v>15</v>
      </c>
      <c r="N354" s="279" t="s">
        <v>19</v>
      </c>
      <c r="O354" s="280" t="s">
        <v>20</v>
      </c>
      <c r="P354" s="281" t="s">
        <v>15</v>
      </c>
      <c r="Q354" s="279" t="s">
        <v>19</v>
      </c>
      <c r="R354" s="280" t="s">
        <v>20</v>
      </c>
      <c r="S354" s="281" t="s">
        <v>15</v>
      </c>
      <c r="T354" s="279" t="s">
        <v>19</v>
      </c>
      <c r="U354" s="280" t="s">
        <v>20</v>
      </c>
      <c r="V354" s="281" t="s">
        <v>15</v>
      </c>
      <c r="W354" s="279" t="s">
        <v>19</v>
      </c>
      <c r="X354" s="280" t="s">
        <v>20</v>
      </c>
      <c r="Y354" s="281" t="s">
        <v>15</v>
      </c>
      <c r="Z354" s="279" t="s">
        <v>19</v>
      </c>
      <c r="AA354" s="280" t="s">
        <v>20</v>
      </c>
      <c r="AB354" s="281" t="s">
        <v>15</v>
      </c>
      <c r="AC354" s="279" t="s">
        <v>19</v>
      </c>
      <c r="AD354" s="280" t="s">
        <v>20</v>
      </c>
      <c r="AE354" s="281" t="s">
        <v>15</v>
      </c>
      <c r="AF354" s="131"/>
    </row>
    <row r="355" spans="1:203" x14ac:dyDescent="0.25">
      <c r="A355" s="282" t="s">
        <v>110</v>
      </c>
      <c r="B355" s="283">
        <v>953</v>
      </c>
      <c r="C355" s="284">
        <v>0</v>
      </c>
      <c r="D355" s="285">
        <v>953</v>
      </c>
      <c r="E355" s="283">
        <v>3026</v>
      </c>
      <c r="F355" s="284">
        <v>1003</v>
      </c>
      <c r="G355" s="285">
        <v>4029</v>
      </c>
      <c r="H355" s="283">
        <v>8948</v>
      </c>
      <c r="I355" s="284">
        <v>0</v>
      </c>
      <c r="J355" s="285">
        <v>8948</v>
      </c>
      <c r="K355" s="283">
        <v>39652</v>
      </c>
      <c r="L355" s="284">
        <v>2483</v>
      </c>
      <c r="M355" s="285">
        <v>42135</v>
      </c>
      <c r="N355" s="283">
        <v>257140</v>
      </c>
      <c r="O355" s="284">
        <v>15078</v>
      </c>
      <c r="P355" s="285">
        <v>272218</v>
      </c>
      <c r="Q355" s="283">
        <v>119566</v>
      </c>
      <c r="R355" s="284">
        <v>10444</v>
      </c>
      <c r="S355" s="285">
        <v>130010</v>
      </c>
      <c r="T355" s="283">
        <v>368182</v>
      </c>
      <c r="U355" s="284">
        <v>12083</v>
      </c>
      <c r="V355" s="285">
        <v>380265</v>
      </c>
      <c r="W355" s="283">
        <v>157928</v>
      </c>
      <c r="X355" s="284">
        <v>2766</v>
      </c>
      <c r="Y355" s="285">
        <v>160694</v>
      </c>
      <c r="Z355" s="283">
        <v>176701</v>
      </c>
      <c r="AA355" s="284">
        <v>23448</v>
      </c>
      <c r="AB355" s="285">
        <v>200149</v>
      </c>
      <c r="AC355" s="271">
        <v>1132096</v>
      </c>
      <c r="AD355" s="272">
        <v>67305</v>
      </c>
      <c r="AE355" s="273">
        <v>1199401</v>
      </c>
      <c r="AF355" s="131"/>
      <c r="AG355" s="131"/>
      <c r="AH355" s="131"/>
      <c r="AI355" s="131"/>
      <c r="AJ355" s="131"/>
      <c r="AK355" s="131"/>
      <c r="AL355" s="131"/>
    </row>
    <row r="356" spans="1:203" x14ac:dyDescent="0.25">
      <c r="A356" s="286" t="s">
        <v>58</v>
      </c>
      <c r="B356" s="263">
        <v>757</v>
      </c>
      <c r="C356" s="264">
        <v>0</v>
      </c>
      <c r="D356" s="266">
        <v>757</v>
      </c>
      <c r="E356" s="263">
        <v>1815</v>
      </c>
      <c r="F356" s="264">
        <v>3285</v>
      </c>
      <c r="G356" s="266">
        <v>5100</v>
      </c>
      <c r="H356" s="263">
        <v>13921</v>
      </c>
      <c r="I356" s="264">
        <v>4982</v>
      </c>
      <c r="J356" s="266">
        <v>18903</v>
      </c>
      <c r="K356" s="263">
        <v>66742</v>
      </c>
      <c r="L356" s="264">
        <v>12177</v>
      </c>
      <c r="M356" s="266">
        <v>78919</v>
      </c>
      <c r="N356" s="263">
        <v>139085</v>
      </c>
      <c r="O356" s="264">
        <v>14794</v>
      </c>
      <c r="P356" s="266">
        <v>153879</v>
      </c>
      <c r="Q356" s="263">
        <v>41209</v>
      </c>
      <c r="R356" s="264">
        <v>1983</v>
      </c>
      <c r="S356" s="266">
        <v>43192</v>
      </c>
      <c r="T356" s="263">
        <v>132586</v>
      </c>
      <c r="U356" s="264">
        <v>7530</v>
      </c>
      <c r="V356" s="266">
        <v>140116</v>
      </c>
      <c r="W356" s="263">
        <v>75505</v>
      </c>
      <c r="X356" s="264">
        <v>433</v>
      </c>
      <c r="Y356" s="266">
        <v>75938</v>
      </c>
      <c r="Z356" s="263">
        <v>72491</v>
      </c>
      <c r="AA356" s="264">
        <v>4944</v>
      </c>
      <c r="AB356" s="266">
        <v>77435</v>
      </c>
      <c r="AC356" s="267">
        <v>544111</v>
      </c>
      <c r="AD356" s="268">
        <v>50128</v>
      </c>
      <c r="AE356" s="269">
        <v>594239</v>
      </c>
      <c r="AF356" s="131"/>
      <c r="AG356" s="131"/>
      <c r="AH356" s="131"/>
      <c r="AI356" s="131"/>
      <c r="AJ356" s="131"/>
      <c r="AK356" s="131"/>
      <c r="AL356" s="131"/>
    </row>
    <row r="357" spans="1:203" x14ac:dyDescent="0.25">
      <c r="A357" s="286" t="s">
        <v>59</v>
      </c>
      <c r="B357" s="263">
        <v>1493</v>
      </c>
      <c r="C357" s="264">
        <v>0</v>
      </c>
      <c r="D357" s="266">
        <v>1493</v>
      </c>
      <c r="E357" s="263">
        <v>10722</v>
      </c>
      <c r="F357" s="264">
        <v>25015</v>
      </c>
      <c r="G357" s="266">
        <v>35737</v>
      </c>
      <c r="H357" s="263">
        <v>30128</v>
      </c>
      <c r="I357" s="264">
        <v>10539</v>
      </c>
      <c r="J357" s="266">
        <v>40667</v>
      </c>
      <c r="K357" s="263">
        <v>131787</v>
      </c>
      <c r="L357" s="264">
        <v>37253</v>
      </c>
      <c r="M357" s="266">
        <v>169040</v>
      </c>
      <c r="N357" s="263">
        <v>106990</v>
      </c>
      <c r="O357" s="264">
        <v>14098</v>
      </c>
      <c r="P357" s="266">
        <v>121088</v>
      </c>
      <c r="Q357" s="263">
        <v>17460</v>
      </c>
      <c r="R357" s="264">
        <v>1554</v>
      </c>
      <c r="S357" s="266">
        <v>19014</v>
      </c>
      <c r="T357" s="263">
        <v>62317</v>
      </c>
      <c r="U357" s="264">
        <v>2195</v>
      </c>
      <c r="V357" s="266">
        <v>64512</v>
      </c>
      <c r="W357" s="263">
        <v>26754</v>
      </c>
      <c r="X357" s="264">
        <v>445</v>
      </c>
      <c r="Y357" s="266">
        <v>27199</v>
      </c>
      <c r="Z357" s="263">
        <v>21614</v>
      </c>
      <c r="AA357" s="264">
        <v>5593</v>
      </c>
      <c r="AB357" s="266">
        <v>27207</v>
      </c>
      <c r="AC357" s="267">
        <v>409265</v>
      </c>
      <c r="AD357" s="268">
        <v>96692</v>
      </c>
      <c r="AE357" s="269">
        <v>505957</v>
      </c>
      <c r="AF357" s="131"/>
      <c r="AG357" s="131"/>
      <c r="AH357" s="131"/>
      <c r="AI357" s="131"/>
      <c r="AJ357" s="131"/>
      <c r="AK357" s="131"/>
      <c r="AL357" s="131"/>
    </row>
    <row r="358" spans="1:203" x14ac:dyDescent="0.25">
      <c r="A358" s="286" t="s">
        <v>111</v>
      </c>
      <c r="B358" s="263">
        <v>8262</v>
      </c>
      <c r="C358" s="264">
        <v>922</v>
      </c>
      <c r="D358" s="266">
        <v>9184</v>
      </c>
      <c r="E358" s="263">
        <v>61103</v>
      </c>
      <c r="F358" s="264">
        <v>151251</v>
      </c>
      <c r="G358" s="266">
        <v>212354</v>
      </c>
      <c r="H358" s="263">
        <v>52890</v>
      </c>
      <c r="I358" s="264">
        <v>32609</v>
      </c>
      <c r="J358" s="266">
        <v>85499</v>
      </c>
      <c r="K358" s="263">
        <v>27309</v>
      </c>
      <c r="L358" s="264">
        <v>22641</v>
      </c>
      <c r="M358" s="266">
        <v>49950</v>
      </c>
      <c r="N358" s="263">
        <v>20995</v>
      </c>
      <c r="O358" s="264">
        <v>3586</v>
      </c>
      <c r="P358" s="266">
        <v>24581</v>
      </c>
      <c r="Q358" s="263">
        <v>4047</v>
      </c>
      <c r="R358" s="264">
        <v>424</v>
      </c>
      <c r="S358" s="266">
        <v>4471</v>
      </c>
      <c r="T358" s="263">
        <v>14970</v>
      </c>
      <c r="U358" s="264">
        <v>1770</v>
      </c>
      <c r="V358" s="266">
        <v>16740</v>
      </c>
      <c r="W358" s="263">
        <v>3264</v>
      </c>
      <c r="X358" s="264">
        <v>463</v>
      </c>
      <c r="Y358" s="266">
        <v>3727</v>
      </c>
      <c r="Z358" s="263">
        <v>3231</v>
      </c>
      <c r="AA358" s="264">
        <v>1864</v>
      </c>
      <c r="AB358" s="266">
        <v>5095</v>
      </c>
      <c r="AC358" s="267">
        <v>196071</v>
      </c>
      <c r="AD358" s="268">
        <v>215530</v>
      </c>
      <c r="AE358" s="269">
        <v>411601</v>
      </c>
      <c r="AF358" s="131"/>
      <c r="AG358" s="131"/>
      <c r="AH358" s="131"/>
      <c r="AI358" s="131"/>
      <c r="AJ358" s="131"/>
      <c r="AK358" s="131"/>
      <c r="AL358" s="131"/>
    </row>
    <row r="359" spans="1:203" ht="14.4" thickBot="1" x14ac:dyDescent="0.3">
      <c r="A359" s="287" t="s">
        <v>112</v>
      </c>
      <c r="B359" s="288">
        <v>11017</v>
      </c>
      <c r="C359" s="289">
        <v>4304</v>
      </c>
      <c r="D359" s="290">
        <v>15321</v>
      </c>
      <c r="E359" s="288">
        <v>205796</v>
      </c>
      <c r="F359" s="289">
        <v>195304</v>
      </c>
      <c r="G359" s="290">
        <v>401100</v>
      </c>
      <c r="H359" s="288">
        <v>8910</v>
      </c>
      <c r="I359" s="289">
        <v>6172</v>
      </c>
      <c r="J359" s="290">
        <v>15082</v>
      </c>
      <c r="K359" s="288">
        <v>12602</v>
      </c>
      <c r="L359" s="289">
        <v>8659</v>
      </c>
      <c r="M359" s="290">
        <v>21261</v>
      </c>
      <c r="N359" s="288">
        <v>17888</v>
      </c>
      <c r="O359" s="289">
        <v>1620</v>
      </c>
      <c r="P359" s="290">
        <v>19508</v>
      </c>
      <c r="Q359" s="288">
        <v>2449</v>
      </c>
      <c r="R359" s="289">
        <v>0</v>
      </c>
      <c r="S359" s="290">
        <v>2449</v>
      </c>
      <c r="T359" s="288">
        <v>3303</v>
      </c>
      <c r="U359" s="289">
        <v>903</v>
      </c>
      <c r="V359" s="290">
        <v>4206</v>
      </c>
      <c r="W359" s="288">
        <v>1139</v>
      </c>
      <c r="X359" s="289">
        <v>0</v>
      </c>
      <c r="Y359" s="290">
        <v>1139</v>
      </c>
      <c r="Z359" s="288">
        <v>884</v>
      </c>
      <c r="AA359" s="289">
        <v>0</v>
      </c>
      <c r="AB359" s="290">
        <v>884</v>
      </c>
      <c r="AC359" s="291">
        <v>263988</v>
      </c>
      <c r="AD359" s="292">
        <v>216962</v>
      </c>
      <c r="AE359" s="293">
        <v>480950</v>
      </c>
      <c r="AF359" s="131"/>
      <c r="AG359" s="131"/>
      <c r="AH359" s="131"/>
      <c r="AI359" s="131"/>
      <c r="AJ359" s="131"/>
      <c r="AK359" s="131"/>
      <c r="AL359" s="131"/>
    </row>
    <row r="360" spans="1:203" ht="14.4" thickBot="1" x14ac:dyDescent="0.3">
      <c r="A360" s="294" t="s">
        <v>15</v>
      </c>
      <c r="B360" s="295">
        <v>22482</v>
      </c>
      <c r="C360" s="296">
        <v>5226</v>
      </c>
      <c r="D360" s="297">
        <v>27708</v>
      </c>
      <c r="E360" s="295">
        <v>282462</v>
      </c>
      <c r="F360" s="296">
        <v>375858</v>
      </c>
      <c r="G360" s="297">
        <v>658320</v>
      </c>
      <c r="H360" s="295">
        <v>114797</v>
      </c>
      <c r="I360" s="296">
        <v>54302</v>
      </c>
      <c r="J360" s="297">
        <v>169099</v>
      </c>
      <c r="K360" s="295">
        <v>278092</v>
      </c>
      <c r="L360" s="296">
        <v>83213</v>
      </c>
      <c r="M360" s="297">
        <v>361305</v>
      </c>
      <c r="N360" s="295">
        <v>542098</v>
      </c>
      <c r="O360" s="296">
        <v>49176</v>
      </c>
      <c r="P360" s="297">
        <v>591274</v>
      </c>
      <c r="Q360" s="295">
        <v>184731</v>
      </c>
      <c r="R360" s="296">
        <v>14405</v>
      </c>
      <c r="S360" s="297">
        <v>199136</v>
      </c>
      <c r="T360" s="295">
        <v>581358</v>
      </c>
      <c r="U360" s="296">
        <v>24481</v>
      </c>
      <c r="V360" s="297">
        <v>605839</v>
      </c>
      <c r="W360" s="295">
        <v>264590</v>
      </c>
      <c r="X360" s="296">
        <v>4107</v>
      </c>
      <c r="Y360" s="297">
        <v>268697</v>
      </c>
      <c r="Z360" s="295">
        <v>274921</v>
      </c>
      <c r="AA360" s="296">
        <v>35849</v>
      </c>
      <c r="AB360" s="297">
        <v>310770</v>
      </c>
      <c r="AC360" s="295">
        <v>2545531</v>
      </c>
      <c r="AD360" s="296">
        <v>646617</v>
      </c>
      <c r="AE360" s="297">
        <v>3192148</v>
      </c>
      <c r="AF360" s="131"/>
      <c r="AG360" s="131"/>
      <c r="AH360" s="131"/>
      <c r="AI360" s="131"/>
      <c r="AJ360" s="131"/>
      <c r="AK360" s="131"/>
      <c r="AL360" s="131"/>
    </row>
    <row r="361" spans="1:203" x14ac:dyDescent="0.25">
      <c r="A361" s="298"/>
      <c r="B361" s="299"/>
      <c r="C361" s="299"/>
      <c r="D361" s="299"/>
      <c r="E361" s="299"/>
      <c r="F361" s="299"/>
      <c r="G361" s="299"/>
      <c r="H361" s="299"/>
      <c r="I361" s="299"/>
      <c r="J361" s="299"/>
      <c r="K361" s="299"/>
      <c r="L361" s="299"/>
      <c r="M361" s="299"/>
      <c r="N361" s="299"/>
      <c r="O361" s="299"/>
      <c r="P361" s="299"/>
      <c r="Q361" s="299"/>
      <c r="R361" s="299"/>
      <c r="S361" s="299"/>
      <c r="T361" s="299"/>
      <c r="U361" s="299"/>
      <c r="V361" s="299"/>
      <c r="W361" s="299"/>
      <c r="X361" s="299"/>
      <c r="Y361" s="299"/>
      <c r="Z361" s="299"/>
      <c r="AA361" s="299"/>
      <c r="AB361" s="299"/>
      <c r="AC361" s="299"/>
      <c r="AD361" s="299"/>
      <c r="AE361" s="299"/>
      <c r="AF361" s="131"/>
    </row>
    <row r="364" spans="1:203" ht="17.399999999999999" x14ac:dyDescent="0.25">
      <c r="A364" s="195" t="s">
        <v>113</v>
      </c>
      <c r="B364" s="195"/>
      <c r="C364" s="195"/>
      <c r="D364" s="195"/>
      <c r="E364" s="195"/>
      <c r="F364" s="195"/>
      <c r="G364" s="195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  <c r="R364" s="195"/>
      <c r="S364" s="195"/>
      <c r="T364" s="195"/>
      <c r="U364" s="195"/>
      <c r="V364" s="195"/>
      <c r="W364" s="195"/>
      <c r="X364" s="195"/>
      <c r="Y364" s="195"/>
      <c r="Z364" s="195"/>
      <c r="AA364" s="102"/>
      <c r="AB364" s="102"/>
    </row>
    <row r="365" spans="1:203" ht="16.2" thickBot="1" x14ac:dyDescent="0.3">
      <c r="A365" s="197">
        <v>10</v>
      </c>
      <c r="B365" s="198"/>
      <c r="C365" s="197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300"/>
      <c r="O365" s="300"/>
      <c r="P365" s="105"/>
      <c r="Q365" s="105"/>
      <c r="R365" s="300"/>
      <c r="S365" s="300"/>
      <c r="T365" s="197"/>
      <c r="U365" s="197"/>
      <c r="V365" s="197"/>
      <c r="W365" s="197"/>
      <c r="X365" s="197"/>
      <c r="Y365" s="197"/>
      <c r="Z365" s="197"/>
      <c r="AA365" s="197"/>
    </row>
    <row r="366" spans="1:203" x14ac:dyDescent="0.25">
      <c r="A366" s="301" t="s">
        <v>114</v>
      </c>
      <c r="B366" s="302" t="s">
        <v>37</v>
      </c>
      <c r="C366" s="303" t="s">
        <v>69</v>
      </c>
      <c r="D366" s="304"/>
      <c r="E366" s="305"/>
      <c r="F366" s="303" t="s">
        <v>70</v>
      </c>
      <c r="G366" s="304"/>
      <c r="H366" s="305"/>
      <c r="I366" s="303" t="s">
        <v>71</v>
      </c>
      <c r="J366" s="304"/>
      <c r="K366" s="305"/>
      <c r="L366" s="303" t="s">
        <v>115</v>
      </c>
      <c r="M366" s="304"/>
      <c r="N366" s="305"/>
      <c r="O366" s="303" t="s">
        <v>73</v>
      </c>
      <c r="P366" s="304"/>
      <c r="Q366" s="305"/>
      <c r="R366" s="303" t="s">
        <v>74</v>
      </c>
      <c r="S366" s="304"/>
      <c r="T366" s="305"/>
      <c r="U366" s="303" t="s">
        <v>75</v>
      </c>
      <c r="V366" s="304"/>
      <c r="W366" s="305"/>
      <c r="X366" s="304" t="s">
        <v>15</v>
      </c>
      <c r="Y366" s="304"/>
      <c r="Z366" s="305"/>
    </row>
    <row r="367" spans="1:203" ht="14.4" thickBot="1" x14ac:dyDescent="0.3">
      <c r="A367" s="306"/>
      <c r="B367" s="307"/>
      <c r="C367" s="308" t="s">
        <v>116</v>
      </c>
      <c r="D367" s="309" t="s">
        <v>117</v>
      </c>
      <c r="E367" s="310" t="s">
        <v>15</v>
      </c>
      <c r="F367" s="308" t="s">
        <v>116</v>
      </c>
      <c r="G367" s="309" t="s">
        <v>117</v>
      </c>
      <c r="H367" s="310" t="s">
        <v>15</v>
      </c>
      <c r="I367" s="308" t="s">
        <v>116</v>
      </c>
      <c r="J367" s="309" t="s">
        <v>117</v>
      </c>
      <c r="K367" s="310" t="s">
        <v>15</v>
      </c>
      <c r="L367" s="308" t="s">
        <v>116</v>
      </c>
      <c r="M367" s="309" t="s">
        <v>117</v>
      </c>
      <c r="N367" s="310" t="s">
        <v>15</v>
      </c>
      <c r="O367" s="308" t="s">
        <v>116</v>
      </c>
      <c r="P367" s="309" t="s">
        <v>117</v>
      </c>
      <c r="Q367" s="310" t="s">
        <v>15</v>
      </c>
      <c r="R367" s="308" t="s">
        <v>116</v>
      </c>
      <c r="S367" s="309" t="s">
        <v>117</v>
      </c>
      <c r="T367" s="310" t="s">
        <v>15</v>
      </c>
      <c r="U367" s="308" t="s">
        <v>116</v>
      </c>
      <c r="V367" s="309" t="s">
        <v>117</v>
      </c>
      <c r="W367" s="310" t="s">
        <v>15</v>
      </c>
      <c r="X367" s="311" t="s">
        <v>116</v>
      </c>
      <c r="Y367" s="309" t="s">
        <v>117</v>
      </c>
      <c r="Z367" s="310" t="s">
        <v>15</v>
      </c>
    </row>
    <row r="368" spans="1:203" x14ac:dyDescent="0.25">
      <c r="A368" s="301" t="s">
        <v>92</v>
      </c>
      <c r="B368" s="312" t="s">
        <v>16</v>
      </c>
      <c r="C368" s="313">
        <v>719</v>
      </c>
      <c r="D368" s="314">
        <v>0</v>
      </c>
      <c r="E368" s="315">
        <v>719</v>
      </c>
      <c r="F368" s="313">
        <v>16282</v>
      </c>
      <c r="G368" s="314">
        <v>460</v>
      </c>
      <c r="H368" s="315">
        <v>16742</v>
      </c>
      <c r="I368" s="313">
        <v>5237</v>
      </c>
      <c r="J368" s="314">
        <v>0</v>
      </c>
      <c r="K368" s="315">
        <v>5237</v>
      </c>
      <c r="L368" s="313">
        <v>41181</v>
      </c>
      <c r="M368" s="314">
        <v>1002</v>
      </c>
      <c r="N368" s="315">
        <v>42183</v>
      </c>
      <c r="O368" s="313">
        <v>1616</v>
      </c>
      <c r="P368" s="314">
        <v>0</v>
      </c>
      <c r="Q368" s="315">
        <v>1616</v>
      </c>
      <c r="R368" s="313">
        <v>851</v>
      </c>
      <c r="S368" s="314">
        <v>0</v>
      </c>
      <c r="T368" s="315">
        <v>851</v>
      </c>
      <c r="U368" s="313">
        <v>4219</v>
      </c>
      <c r="V368" s="314">
        <v>1797</v>
      </c>
      <c r="W368" s="315">
        <v>6016</v>
      </c>
      <c r="X368" s="316">
        <v>70105</v>
      </c>
      <c r="Y368" s="251">
        <v>3259</v>
      </c>
      <c r="Z368" s="252">
        <v>73364</v>
      </c>
      <c r="AA368" s="131"/>
      <c r="AB368" s="131"/>
      <c r="GS368" s="2">
        <v>355727</v>
      </c>
      <c r="GT368" s="2">
        <v>56907</v>
      </c>
      <c r="GU368" s="2">
        <v>412634</v>
      </c>
    </row>
    <row r="369" spans="1:203" x14ac:dyDescent="0.25">
      <c r="A369" s="306"/>
      <c r="B369" s="317" t="s">
        <v>17</v>
      </c>
      <c r="C369" s="172">
        <v>1431</v>
      </c>
      <c r="D369" s="173">
        <v>0</v>
      </c>
      <c r="E369" s="174">
        <v>1431</v>
      </c>
      <c r="F369" s="172">
        <v>1787</v>
      </c>
      <c r="G369" s="173">
        <v>0</v>
      </c>
      <c r="H369" s="174">
        <v>1787</v>
      </c>
      <c r="I369" s="172">
        <v>2303</v>
      </c>
      <c r="J369" s="173">
        <v>0</v>
      </c>
      <c r="K369" s="174">
        <v>2303</v>
      </c>
      <c r="L369" s="172">
        <v>4562</v>
      </c>
      <c r="M369" s="173">
        <v>0</v>
      </c>
      <c r="N369" s="174">
        <v>4562</v>
      </c>
      <c r="O369" s="172">
        <v>0</v>
      </c>
      <c r="P369" s="173">
        <v>0</v>
      </c>
      <c r="Q369" s="174">
        <v>0</v>
      </c>
      <c r="R369" s="172">
        <v>561</v>
      </c>
      <c r="S369" s="173">
        <v>0</v>
      </c>
      <c r="T369" s="174">
        <v>561</v>
      </c>
      <c r="U369" s="172">
        <v>443</v>
      </c>
      <c r="V369" s="173">
        <v>460</v>
      </c>
      <c r="W369" s="174">
        <v>903</v>
      </c>
      <c r="X369" s="318">
        <v>11087</v>
      </c>
      <c r="Y369" s="268">
        <v>460</v>
      </c>
      <c r="Z369" s="269">
        <v>11547</v>
      </c>
      <c r="AA369" s="131"/>
      <c r="AB369" s="131"/>
      <c r="GS369" s="2">
        <v>455265</v>
      </c>
      <c r="GT369" s="2">
        <v>56371</v>
      </c>
      <c r="GU369" s="2">
        <v>511636</v>
      </c>
    </row>
    <row r="370" spans="1:203" ht="14.4" thickBot="1" x14ac:dyDescent="0.3">
      <c r="A370" s="319"/>
      <c r="B370" s="320" t="s">
        <v>15</v>
      </c>
      <c r="C370" s="321">
        <v>2150</v>
      </c>
      <c r="D370" s="322">
        <v>0</v>
      </c>
      <c r="E370" s="323">
        <v>2150</v>
      </c>
      <c r="F370" s="321">
        <v>18069</v>
      </c>
      <c r="G370" s="322">
        <v>460</v>
      </c>
      <c r="H370" s="323">
        <v>18529</v>
      </c>
      <c r="I370" s="321">
        <v>7540</v>
      </c>
      <c r="J370" s="322">
        <v>0</v>
      </c>
      <c r="K370" s="323">
        <v>7540</v>
      </c>
      <c r="L370" s="321">
        <v>45743</v>
      </c>
      <c r="M370" s="322">
        <v>1002</v>
      </c>
      <c r="N370" s="323">
        <v>46745</v>
      </c>
      <c r="O370" s="321">
        <v>1616</v>
      </c>
      <c r="P370" s="322">
        <v>0</v>
      </c>
      <c r="Q370" s="323">
        <v>1616</v>
      </c>
      <c r="R370" s="321">
        <v>1412</v>
      </c>
      <c r="S370" s="322">
        <v>0</v>
      </c>
      <c r="T370" s="323">
        <v>1412</v>
      </c>
      <c r="U370" s="321">
        <v>4662</v>
      </c>
      <c r="V370" s="322">
        <v>2257</v>
      </c>
      <c r="W370" s="323">
        <v>6919</v>
      </c>
      <c r="X370" s="324">
        <v>81192</v>
      </c>
      <c r="Y370" s="260">
        <v>3719</v>
      </c>
      <c r="Z370" s="261">
        <v>84911</v>
      </c>
      <c r="AA370" s="131"/>
      <c r="AB370" s="131"/>
      <c r="GS370" s="2">
        <v>371270</v>
      </c>
      <c r="GT370" s="2">
        <v>2837</v>
      </c>
      <c r="GU370" s="2">
        <v>374107</v>
      </c>
    </row>
    <row r="371" spans="1:203" x14ac:dyDescent="0.25">
      <c r="A371" s="306" t="s">
        <v>93</v>
      </c>
      <c r="B371" s="325" t="s">
        <v>16</v>
      </c>
      <c r="C371" s="169">
        <v>40843</v>
      </c>
      <c r="D371" s="170">
        <v>2145</v>
      </c>
      <c r="E371" s="171">
        <v>42988</v>
      </c>
      <c r="F371" s="169">
        <v>64454</v>
      </c>
      <c r="G371" s="170">
        <v>7340</v>
      </c>
      <c r="H371" s="171">
        <v>71794</v>
      </c>
      <c r="I371" s="169">
        <v>73213</v>
      </c>
      <c r="J371" s="170">
        <v>429</v>
      </c>
      <c r="K371" s="171">
        <v>73642</v>
      </c>
      <c r="L371" s="169">
        <v>288327</v>
      </c>
      <c r="M371" s="170">
        <v>10259</v>
      </c>
      <c r="N371" s="171">
        <v>298586</v>
      </c>
      <c r="O371" s="169">
        <v>82439</v>
      </c>
      <c r="P371" s="170">
        <v>0</v>
      </c>
      <c r="Q371" s="171">
        <v>82439</v>
      </c>
      <c r="R371" s="169">
        <v>18285</v>
      </c>
      <c r="S371" s="170">
        <v>5254</v>
      </c>
      <c r="T371" s="171">
        <v>23539</v>
      </c>
      <c r="U371" s="169">
        <v>38545</v>
      </c>
      <c r="V371" s="170">
        <v>15593</v>
      </c>
      <c r="W371" s="171">
        <v>54138</v>
      </c>
      <c r="X371" s="326">
        <v>606106</v>
      </c>
      <c r="Y371" s="272">
        <v>41020</v>
      </c>
      <c r="Z371" s="273">
        <v>647126</v>
      </c>
      <c r="AA371" s="131"/>
      <c r="AB371" s="131"/>
      <c r="GS371" s="2">
        <v>772496</v>
      </c>
      <c r="GT371" s="2">
        <v>52255</v>
      </c>
      <c r="GU371" s="2">
        <v>824751</v>
      </c>
    </row>
    <row r="372" spans="1:203" x14ac:dyDescent="0.25">
      <c r="A372" s="306"/>
      <c r="B372" s="317" t="s">
        <v>17</v>
      </c>
      <c r="C372" s="172">
        <v>113595</v>
      </c>
      <c r="D372" s="173">
        <v>4596</v>
      </c>
      <c r="E372" s="174">
        <v>118191</v>
      </c>
      <c r="F372" s="172">
        <v>16009</v>
      </c>
      <c r="G372" s="173">
        <v>2369</v>
      </c>
      <c r="H372" s="174">
        <v>18378</v>
      </c>
      <c r="I372" s="172">
        <v>53417</v>
      </c>
      <c r="J372" s="173">
        <v>547</v>
      </c>
      <c r="K372" s="174">
        <v>53964</v>
      </c>
      <c r="L372" s="172">
        <v>96718</v>
      </c>
      <c r="M372" s="173">
        <v>11516</v>
      </c>
      <c r="N372" s="174">
        <v>108234</v>
      </c>
      <c r="O372" s="172">
        <v>37976</v>
      </c>
      <c r="P372" s="173">
        <v>424</v>
      </c>
      <c r="Q372" s="174">
        <v>38400</v>
      </c>
      <c r="R372" s="172">
        <v>4065</v>
      </c>
      <c r="S372" s="173">
        <v>1444</v>
      </c>
      <c r="T372" s="174">
        <v>5509</v>
      </c>
      <c r="U372" s="172">
        <v>7346</v>
      </c>
      <c r="V372" s="173">
        <v>6778</v>
      </c>
      <c r="W372" s="174">
        <v>14124</v>
      </c>
      <c r="X372" s="318">
        <v>329126</v>
      </c>
      <c r="Y372" s="268">
        <v>27674</v>
      </c>
      <c r="Z372" s="269">
        <v>356800</v>
      </c>
      <c r="AA372" s="131"/>
      <c r="AB372" s="131"/>
      <c r="GS372" s="2">
        <v>289752</v>
      </c>
      <c r="GT372" s="2">
        <v>14981</v>
      </c>
      <c r="GU372" s="2">
        <v>304733</v>
      </c>
    </row>
    <row r="373" spans="1:203" ht="14.4" thickBot="1" x14ac:dyDescent="0.3">
      <c r="A373" s="306"/>
      <c r="B373" s="327" t="s">
        <v>15</v>
      </c>
      <c r="C373" s="183">
        <v>154438</v>
      </c>
      <c r="D373" s="184">
        <v>6741</v>
      </c>
      <c r="E373" s="186">
        <v>161179</v>
      </c>
      <c r="F373" s="183">
        <v>80463</v>
      </c>
      <c r="G373" s="184">
        <v>9709</v>
      </c>
      <c r="H373" s="186">
        <v>90172</v>
      </c>
      <c r="I373" s="183">
        <v>126630</v>
      </c>
      <c r="J373" s="184">
        <v>976</v>
      </c>
      <c r="K373" s="186">
        <v>127606</v>
      </c>
      <c r="L373" s="183">
        <v>385045</v>
      </c>
      <c r="M373" s="184">
        <v>21775</v>
      </c>
      <c r="N373" s="186">
        <v>406820</v>
      </c>
      <c r="O373" s="183">
        <v>120415</v>
      </c>
      <c r="P373" s="184">
        <v>424</v>
      </c>
      <c r="Q373" s="186">
        <v>120839</v>
      </c>
      <c r="R373" s="183">
        <v>22350</v>
      </c>
      <c r="S373" s="184">
        <v>6698</v>
      </c>
      <c r="T373" s="186">
        <v>29048</v>
      </c>
      <c r="U373" s="183">
        <v>45891</v>
      </c>
      <c r="V373" s="184">
        <v>22371</v>
      </c>
      <c r="W373" s="186">
        <v>68262</v>
      </c>
      <c r="X373" s="328">
        <v>935232</v>
      </c>
      <c r="Y373" s="292">
        <v>68694</v>
      </c>
      <c r="Z373" s="293">
        <v>1003926</v>
      </c>
      <c r="AA373" s="131"/>
      <c r="AB373" s="131"/>
      <c r="GS373" s="2">
        <v>88871</v>
      </c>
      <c r="GT373" s="2">
        <v>31560</v>
      </c>
      <c r="GU373" s="2">
        <v>120431</v>
      </c>
    </row>
    <row r="374" spans="1:203" x14ac:dyDescent="0.25">
      <c r="A374" s="301" t="s">
        <v>118</v>
      </c>
      <c r="B374" s="312" t="s">
        <v>16</v>
      </c>
      <c r="C374" s="313">
        <v>5787</v>
      </c>
      <c r="D374" s="314">
        <v>2617</v>
      </c>
      <c r="E374" s="315">
        <v>8404</v>
      </c>
      <c r="F374" s="313">
        <v>125070</v>
      </c>
      <c r="G374" s="314">
        <v>19216</v>
      </c>
      <c r="H374" s="315">
        <v>144286</v>
      </c>
      <c r="I374" s="313">
        <v>85322</v>
      </c>
      <c r="J374" s="314">
        <v>2968</v>
      </c>
      <c r="K374" s="315">
        <v>88290</v>
      </c>
      <c r="L374" s="313">
        <v>142388</v>
      </c>
      <c r="M374" s="314">
        <v>16316</v>
      </c>
      <c r="N374" s="315">
        <v>158704</v>
      </c>
      <c r="O374" s="313">
        <v>76661</v>
      </c>
      <c r="P374" s="314">
        <v>4365</v>
      </c>
      <c r="Q374" s="315">
        <v>81026</v>
      </c>
      <c r="R374" s="313">
        <v>16958</v>
      </c>
      <c r="S374" s="314">
        <v>8829</v>
      </c>
      <c r="T374" s="315">
        <v>25787</v>
      </c>
      <c r="U374" s="313">
        <v>431735</v>
      </c>
      <c r="V374" s="314">
        <v>305356</v>
      </c>
      <c r="W374" s="315">
        <v>737091</v>
      </c>
      <c r="X374" s="316">
        <v>883921</v>
      </c>
      <c r="Y374" s="251">
        <v>359667</v>
      </c>
      <c r="Z374" s="252">
        <v>1243588</v>
      </c>
      <c r="AA374" s="131"/>
      <c r="AB374" s="131"/>
      <c r="GS374" s="2">
        <v>1239468</v>
      </c>
      <c r="GT374" s="2">
        <v>593310</v>
      </c>
      <c r="GU374" s="2">
        <v>1832778</v>
      </c>
    </row>
    <row r="375" spans="1:203" x14ac:dyDescent="0.25">
      <c r="A375" s="306"/>
      <c r="B375" s="317" t="s">
        <v>17</v>
      </c>
      <c r="C375" s="172">
        <v>20446</v>
      </c>
      <c r="D375" s="173">
        <v>6354</v>
      </c>
      <c r="E375" s="174">
        <v>26800</v>
      </c>
      <c r="F375" s="172">
        <v>43422</v>
      </c>
      <c r="G375" s="173">
        <v>8268</v>
      </c>
      <c r="H375" s="174">
        <v>51690</v>
      </c>
      <c r="I375" s="172">
        <v>87320</v>
      </c>
      <c r="J375" s="173">
        <v>1874</v>
      </c>
      <c r="K375" s="174">
        <v>89194</v>
      </c>
      <c r="L375" s="172">
        <v>43207</v>
      </c>
      <c r="M375" s="173">
        <v>8338</v>
      </c>
      <c r="N375" s="174">
        <v>51545</v>
      </c>
      <c r="O375" s="172">
        <v>32176</v>
      </c>
      <c r="P375" s="173">
        <v>4055</v>
      </c>
      <c r="Q375" s="174">
        <v>36231</v>
      </c>
      <c r="R375" s="172">
        <v>10123</v>
      </c>
      <c r="S375" s="173">
        <v>2861</v>
      </c>
      <c r="T375" s="174">
        <v>12984</v>
      </c>
      <c r="U375" s="172">
        <v>389287</v>
      </c>
      <c r="V375" s="173">
        <v>177471</v>
      </c>
      <c r="W375" s="174">
        <v>566758</v>
      </c>
      <c r="X375" s="318">
        <v>625981</v>
      </c>
      <c r="Y375" s="268">
        <v>209221</v>
      </c>
      <c r="Z375" s="269">
        <v>835202</v>
      </c>
      <c r="AA375" s="131"/>
      <c r="AB375" s="131"/>
      <c r="GS375" s="2">
        <v>3572849</v>
      </c>
      <c r="GT375" s="2">
        <v>808221</v>
      </c>
      <c r="GU375" s="2">
        <v>4381070</v>
      </c>
    </row>
    <row r="376" spans="1:203" ht="14.4" thickBot="1" x14ac:dyDescent="0.3">
      <c r="A376" s="319"/>
      <c r="B376" s="320" t="s">
        <v>15</v>
      </c>
      <c r="C376" s="321">
        <v>26233</v>
      </c>
      <c r="D376" s="322">
        <v>8971</v>
      </c>
      <c r="E376" s="323">
        <v>35204</v>
      </c>
      <c r="F376" s="321">
        <v>168492</v>
      </c>
      <c r="G376" s="322">
        <v>27484</v>
      </c>
      <c r="H376" s="323">
        <v>195976</v>
      </c>
      <c r="I376" s="321">
        <v>172642</v>
      </c>
      <c r="J376" s="322">
        <v>4842</v>
      </c>
      <c r="K376" s="323">
        <v>177484</v>
      </c>
      <c r="L376" s="321">
        <v>185595</v>
      </c>
      <c r="M376" s="322">
        <v>24654</v>
      </c>
      <c r="N376" s="323">
        <v>210249</v>
      </c>
      <c r="O376" s="321">
        <v>108837</v>
      </c>
      <c r="P376" s="322">
        <v>8420</v>
      </c>
      <c r="Q376" s="323">
        <v>117257</v>
      </c>
      <c r="R376" s="321">
        <v>27081</v>
      </c>
      <c r="S376" s="322">
        <v>11690</v>
      </c>
      <c r="T376" s="323">
        <v>38771</v>
      </c>
      <c r="U376" s="321">
        <v>821022</v>
      </c>
      <c r="V376" s="322">
        <v>482827</v>
      </c>
      <c r="W376" s="323">
        <v>1303849</v>
      </c>
      <c r="X376" s="324">
        <v>1509902</v>
      </c>
      <c r="Y376" s="260">
        <v>568888</v>
      </c>
      <c r="Z376" s="261">
        <v>2078790</v>
      </c>
      <c r="AA376" s="131"/>
      <c r="AB376" s="131"/>
    </row>
    <row r="377" spans="1:203" x14ac:dyDescent="0.25">
      <c r="A377" s="301" t="s">
        <v>119</v>
      </c>
      <c r="B377" s="312" t="s">
        <v>16</v>
      </c>
      <c r="C377" s="313">
        <v>442</v>
      </c>
      <c r="D377" s="314">
        <v>1467</v>
      </c>
      <c r="E377" s="315">
        <v>1909</v>
      </c>
      <c r="F377" s="313">
        <v>560</v>
      </c>
      <c r="G377" s="314">
        <v>0</v>
      </c>
      <c r="H377" s="315">
        <v>560</v>
      </c>
      <c r="I377" s="313">
        <v>3127</v>
      </c>
      <c r="J377" s="314">
        <v>0</v>
      </c>
      <c r="K377" s="315">
        <v>3127</v>
      </c>
      <c r="L377" s="313">
        <v>4143</v>
      </c>
      <c r="M377" s="314">
        <v>0</v>
      </c>
      <c r="N377" s="315">
        <v>4143</v>
      </c>
      <c r="O377" s="313">
        <v>0</v>
      </c>
      <c r="P377" s="314">
        <v>0</v>
      </c>
      <c r="Q377" s="315">
        <v>0</v>
      </c>
      <c r="R377" s="313">
        <v>0</v>
      </c>
      <c r="S377" s="314">
        <v>0</v>
      </c>
      <c r="T377" s="315">
        <v>0</v>
      </c>
      <c r="U377" s="313">
        <v>291</v>
      </c>
      <c r="V377" s="314">
        <v>289</v>
      </c>
      <c r="W377" s="315">
        <v>580</v>
      </c>
      <c r="X377" s="316">
        <v>8563</v>
      </c>
      <c r="Y377" s="251">
        <v>1756</v>
      </c>
      <c r="Z377" s="252">
        <v>10319</v>
      </c>
      <c r="AA377" s="131"/>
      <c r="AB377" s="131"/>
    </row>
    <row r="378" spans="1:203" x14ac:dyDescent="0.25">
      <c r="A378" s="306"/>
      <c r="B378" s="317" t="s">
        <v>17</v>
      </c>
      <c r="C378" s="172">
        <v>4612</v>
      </c>
      <c r="D378" s="173">
        <v>3000</v>
      </c>
      <c r="E378" s="174">
        <v>7612</v>
      </c>
      <c r="F378" s="172">
        <v>984</v>
      </c>
      <c r="G378" s="173">
        <v>0</v>
      </c>
      <c r="H378" s="174">
        <v>984</v>
      </c>
      <c r="I378" s="172">
        <v>0</v>
      </c>
      <c r="J378" s="173">
        <v>0</v>
      </c>
      <c r="K378" s="174">
        <v>0</v>
      </c>
      <c r="L378" s="172">
        <v>5046</v>
      </c>
      <c r="M378" s="173">
        <v>0</v>
      </c>
      <c r="N378" s="174">
        <v>5046</v>
      </c>
      <c r="O378" s="172">
        <v>0</v>
      </c>
      <c r="P378" s="173">
        <v>0</v>
      </c>
      <c r="Q378" s="174">
        <v>0</v>
      </c>
      <c r="R378" s="172">
        <v>0</v>
      </c>
      <c r="S378" s="173">
        <v>0</v>
      </c>
      <c r="T378" s="174">
        <v>0</v>
      </c>
      <c r="U378" s="172">
        <v>0</v>
      </c>
      <c r="V378" s="173">
        <v>560</v>
      </c>
      <c r="W378" s="174">
        <v>560</v>
      </c>
      <c r="X378" s="318">
        <v>10642</v>
      </c>
      <c r="Y378" s="268">
        <v>3560</v>
      </c>
      <c r="Z378" s="269">
        <v>14202</v>
      </c>
      <c r="AA378" s="131"/>
      <c r="AB378" s="131"/>
    </row>
    <row r="379" spans="1:203" ht="14.4" thickBot="1" x14ac:dyDescent="0.3">
      <c r="A379" s="319"/>
      <c r="B379" s="320" t="s">
        <v>15</v>
      </c>
      <c r="C379" s="321">
        <v>5054</v>
      </c>
      <c r="D379" s="322">
        <v>4467</v>
      </c>
      <c r="E379" s="323">
        <v>9521</v>
      </c>
      <c r="F379" s="321">
        <v>1544</v>
      </c>
      <c r="G379" s="322">
        <v>0</v>
      </c>
      <c r="H379" s="323">
        <v>1544</v>
      </c>
      <c r="I379" s="321">
        <v>3127</v>
      </c>
      <c r="J379" s="322">
        <v>0</v>
      </c>
      <c r="K379" s="323">
        <v>3127</v>
      </c>
      <c r="L379" s="321">
        <v>9189</v>
      </c>
      <c r="M379" s="322">
        <v>0</v>
      </c>
      <c r="N379" s="323">
        <v>9189</v>
      </c>
      <c r="O379" s="321">
        <v>0</v>
      </c>
      <c r="P379" s="322">
        <v>0</v>
      </c>
      <c r="Q379" s="323">
        <v>0</v>
      </c>
      <c r="R379" s="321">
        <v>0</v>
      </c>
      <c r="S379" s="322">
        <v>0</v>
      </c>
      <c r="T379" s="323">
        <v>0</v>
      </c>
      <c r="U379" s="321">
        <v>291</v>
      </c>
      <c r="V379" s="322">
        <v>849</v>
      </c>
      <c r="W379" s="323">
        <v>1140</v>
      </c>
      <c r="X379" s="324">
        <v>19205</v>
      </c>
      <c r="Y379" s="260">
        <v>5316</v>
      </c>
      <c r="Z379" s="261">
        <v>24521</v>
      </c>
      <c r="AA379" s="131"/>
      <c r="AB379" s="131"/>
    </row>
    <row r="380" spans="1:203" x14ac:dyDescent="0.25">
      <c r="A380" s="306" t="s">
        <v>15</v>
      </c>
      <c r="B380" s="325" t="s">
        <v>16</v>
      </c>
      <c r="C380" s="271">
        <v>47791</v>
      </c>
      <c r="D380" s="272">
        <v>6229</v>
      </c>
      <c r="E380" s="273">
        <v>54020</v>
      </c>
      <c r="F380" s="271">
        <v>206366</v>
      </c>
      <c r="G380" s="272">
        <v>27016</v>
      </c>
      <c r="H380" s="273">
        <v>233382</v>
      </c>
      <c r="I380" s="271">
        <v>166899</v>
      </c>
      <c r="J380" s="272">
        <v>3397</v>
      </c>
      <c r="K380" s="273">
        <v>170296</v>
      </c>
      <c r="L380" s="271">
        <v>476039</v>
      </c>
      <c r="M380" s="272">
        <v>27577</v>
      </c>
      <c r="N380" s="273">
        <v>503616</v>
      </c>
      <c r="O380" s="271">
        <v>160716</v>
      </c>
      <c r="P380" s="272">
        <v>4365</v>
      </c>
      <c r="Q380" s="273">
        <v>165081</v>
      </c>
      <c r="R380" s="271">
        <v>36094</v>
      </c>
      <c r="S380" s="272">
        <v>14083</v>
      </c>
      <c r="T380" s="273">
        <v>50177</v>
      </c>
      <c r="U380" s="271">
        <v>474790</v>
      </c>
      <c r="V380" s="272">
        <v>323035</v>
      </c>
      <c r="W380" s="273">
        <v>797825</v>
      </c>
      <c r="X380" s="326">
        <v>1568695</v>
      </c>
      <c r="Y380" s="272">
        <v>405702</v>
      </c>
      <c r="Z380" s="273">
        <v>1974397</v>
      </c>
      <c r="AA380" s="131"/>
      <c r="AB380" s="131"/>
    </row>
    <row r="381" spans="1:203" x14ac:dyDescent="0.25">
      <c r="A381" s="306"/>
      <c r="B381" s="317" t="s">
        <v>17</v>
      </c>
      <c r="C381" s="267">
        <v>140084</v>
      </c>
      <c r="D381" s="268">
        <v>13950</v>
      </c>
      <c r="E381" s="269">
        <v>154034</v>
      </c>
      <c r="F381" s="267">
        <v>62202</v>
      </c>
      <c r="G381" s="268">
        <v>10637</v>
      </c>
      <c r="H381" s="269">
        <v>72839</v>
      </c>
      <c r="I381" s="267">
        <v>143040</v>
      </c>
      <c r="J381" s="268">
        <v>2421</v>
      </c>
      <c r="K381" s="269">
        <v>145461</v>
      </c>
      <c r="L381" s="267">
        <v>149533</v>
      </c>
      <c r="M381" s="268">
        <v>19854</v>
      </c>
      <c r="N381" s="269">
        <v>169387</v>
      </c>
      <c r="O381" s="267">
        <v>70152</v>
      </c>
      <c r="P381" s="268">
        <v>4479</v>
      </c>
      <c r="Q381" s="269">
        <v>74631</v>
      </c>
      <c r="R381" s="267">
        <v>14749</v>
      </c>
      <c r="S381" s="268">
        <v>4305</v>
      </c>
      <c r="T381" s="269">
        <v>19054</v>
      </c>
      <c r="U381" s="267">
        <v>397076</v>
      </c>
      <c r="V381" s="268">
        <v>185269</v>
      </c>
      <c r="W381" s="269">
        <v>582345</v>
      </c>
      <c r="X381" s="318">
        <v>976836</v>
      </c>
      <c r="Y381" s="268">
        <v>240915</v>
      </c>
      <c r="Z381" s="269">
        <v>1217751</v>
      </c>
      <c r="AA381" s="131"/>
      <c r="AB381" s="131"/>
    </row>
    <row r="382" spans="1:203" ht="14.4" thickBot="1" x14ac:dyDescent="0.3">
      <c r="A382" s="319"/>
      <c r="B382" s="320" t="s">
        <v>15</v>
      </c>
      <c r="C382" s="259">
        <v>187875</v>
      </c>
      <c r="D382" s="260">
        <v>20179</v>
      </c>
      <c r="E382" s="261">
        <v>208054</v>
      </c>
      <c r="F382" s="259">
        <v>268568</v>
      </c>
      <c r="G382" s="260">
        <v>37653</v>
      </c>
      <c r="H382" s="261">
        <v>306221</v>
      </c>
      <c r="I382" s="259">
        <v>309939</v>
      </c>
      <c r="J382" s="260">
        <v>5818</v>
      </c>
      <c r="K382" s="261">
        <v>315757</v>
      </c>
      <c r="L382" s="259">
        <v>625572</v>
      </c>
      <c r="M382" s="260">
        <v>47431</v>
      </c>
      <c r="N382" s="261">
        <v>673003</v>
      </c>
      <c r="O382" s="259">
        <v>230868</v>
      </c>
      <c r="P382" s="260">
        <v>8844</v>
      </c>
      <c r="Q382" s="261">
        <v>239712</v>
      </c>
      <c r="R382" s="259">
        <v>50843</v>
      </c>
      <c r="S382" s="260">
        <v>18388</v>
      </c>
      <c r="T382" s="261">
        <v>69231</v>
      </c>
      <c r="U382" s="259">
        <v>871866</v>
      </c>
      <c r="V382" s="260">
        <v>508304</v>
      </c>
      <c r="W382" s="261">
        <v>1380170</v>
      </c>
      <c r="X382" s="324">
        <v>2545531</v>
      </c>
      <c r="Y382" s="260">
        <v>646617</v>
      </c>
      <c r="Z382" s="261">
        <v>3192148</v>
      </c>
      <c r="AA382" s="131"/>
      <c r="AB382" s="131"/>
    </row>
    <row r="383" spans="1:203" x14ac:dyDescent="0.25">
      <c r="C383" s="131"/>
      <c r="D383" s="131"/>
      <c r="E383" s="131"/>
      <c r="F383" s="131"/>
      <c r="G383" s="131"/>
      <c r="H383" s="131"/>
    </row>
    <row r="384" spans="1:203" x14ac:dyDescent="0.25"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</row>
    <row r="385" spans="1:29" ht="17.399999999999999" x14ac:dyDescent="0.25">
      <c r="A385" s="195" t="s">
        <v>120</v>
      </c>
      <c r="B385" s="195"/>
      <c r="C385" s="195"/>
      <c r="D385" s="195"/>
      <c r="E385" s="195"/>
      <c r="F385" s="195"/>
      <c r="G385" s="195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02"/>
    </row>
    <row r="386" spans="1:29" ht="16.2" thickBot="1" x14ac:dyDescent="0.3">
      <c r="A386" s="329">
        <v>11</v>
      </c>
      <c r="B386" s="105"/>
      <c r="C386" s="198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300"/>
      <c r="O386" s="300"/>
      <c r="P386" s="105"/>
      <c r="Q386" s="105"/>
      <c r="R386" s="105"/>
      <c r="S386" s="105"/>
      <c r="T386" s="197"/>
      <c r="U386" s="197"/>
      <c r="V386" s="105"/>
      <c r="W386" s="105"/>
      <c r="X386" s="105"/>
      <c r="Y386" s="105"/>
      <c r="Z386" s="105"/>
      <c r="AA386" s="105"/>
    </row>
    <row r="387" spans="1:29" x14ac:dyDescent="0.25">
      <c r="A387" s="330" t="s">
        <v>98</v>
      </c>
      <c r="B387" s="331" t="s">
        <v>37</v>
      </c>
      <c r="C387" s="330" t="s">
        <v>69</v>
      </c>
      <c r="D387" s="332"/>
      <c r="E387" s="333"/>
      <c r="F387" s="330" t="s">
        <v>70</v>
      </c>
      <c r="G387" s="332"/>
      <c r="H387" s="333"/>
      <c r="I387" s="330" t="s">
        <v>71</v>
      </c>
      <c r="J387" s="332"/>
      <c r="K387" s="333"/>
      <c r="L387" s="330" t="s">
        <v>115</v>
      </c>
      <c r="M387" s="332"/>
      <c r="N387" s="333"/>
      <c r="O387" s="330" t="s">
        <v>73</v>
      </c>
      <c r="P387" s="332"/>
      <c r="Q387" s="333"/>
      <c r="R387" s="330" t="s">
        <v>74</v>
      </c>
      <c r="S387" s="332"/>
      <c r="T387" s="333"/>
      <c r="U387" s="330" t="s">
        <v>75</v>
      </c>
      <c r="V387" s="332"/>
      <c r="W387" s="333"/>
      <c r="X387" s="332" t="s">
        <v>15</v>
      </c>
      <c r="Y387" s="332"/>
      <c r="Z387" s="333"/>
    </row>
    <row r="388" spans="1:29" ht="14.4" thickBot="1" x14ac:dyDescent="0.3">
      <c r="A388" s="334"/>
      <c r="B388" s="335"/>
      <c r="C388" s="336" t="s">
        <v>116</v>
      </c>
      <c r="D388" s="337" t="s">
        <v>117</v>
      </c>
      <c r="E388" s="338" t="s">
        <v>15</v>
      </c>
      <c r="F388" s="336" t="s">
        <v>116</v>
      </c>
      <c r="G388" s="337" t="s">
        <v>117</v>
      </c>
      <c r="H388" s="338" t="s">
        <v>15</v>
      </c>
      <c r="I388" s="336" t="s">
        <v>116</v>
      </c>
      <c r="J388" s="337" t="s">
        <v>117</v>
      </c>
      <c r="K388" s="338" t="s">
        <v>15</v>
      </c>
      <c r="L388" s="336" t="s">
        <v>116</v>
      </c>
      <c r="M388" s="337" t="s">
        <v>117</v>
      </c>
      <c r="N388" s="338" t="s">
        <v>15</v>
      </c>
      <c r="O388" s="336" t="s">
        <v>116</v>
      </c>
      <c r="P388" s="337" t="s">
        <v>117</v>
      </c>
      <c r="Q388" s="338" t="s">
        <v>15</v>
      </c>
      <c r="R388" s="336" t="s">
        <v>116</v>
      </c>
      <c r="S388" s="337" t="s">
        <v>117</v>
      </c>
      <c r="T388" s="338" t="s">
        <v>15</v>
      </c>
      <c r="U388" s="336" t="s">
        <v>116</v>
      </c>
      <c r="V388" s="337" t="s">
        <v>117</v>
      </c>
      <c r="W388" s="338" t="s">
        <v>15</v>
      </c>
      <c r="X388" s="337" t="s">
        <v>116</v>
      </c>
      <c r="Y388" s="337" t="s">
        <v>117</v>
      </c>
      <c r="Z388" s="338" t="s">
        <v>15</v>
      </c>
    </row>
    <row r="389" spans="1:29" x14ac:dyDescent="0.25">
      <c r="A389" s="339" t="s">
        <v>4</v>
      </c>
      <c r="B389" s="340" t="s">
        <v>16</v>
      </c>
      <c r="C389" s="341">
        <v>1769</v>
      </c>
      <c r="D389" s="342">
        <v>0</v>
      </c>
      <c r="E389" s="343">
        <v>1769</v>
      </c>
      <c r="F389" s="341">
        <v>54889</v>
      </c>
      <c r="G389" s="342">
        <v>7080</v>
      </c>
      <c r="H389" s="343">
        <v>61969</v>
      </c>
      <c r="I389" s="341">
        <v>17686</v>
      </c>
      <c r="J389" s="342">
        <v>0</v>
      </c>
      <c r="K389" s="343">
        <v>17686</v>
      </c>
      <c r="L389" s="341">
        <v>106146</v>
      </c>
      <c r="M389" s="342">
        <v>8403</v>
      </c>
      <c r="N389" s="343">
        <v>114549</v>
      </c>
      <c r="O389" s="341">
        <v>29182</v>
      </c>
      <c r="P389" s="342">
        <v>886</v>
      </c>
      <c r="Q389" s="343">
        <v>30068</v>
      </c>
      <c r="R389" s="341">
        <v>10192</v>
      </c>
      <c r="S389" s="342">
        <v>2656</v>
      </c>
      <c r="T389" s="343">
        <v>12848</v>
      </c>
      <c r="U389" s="341">
        <v>99497</v>
      </c>
      <c r="V389" s="342">
        <v>60142</v>
      </c>
      <c r="W389" s="343">
        <v>159639</v>
      </c>
      <c r="X389" s="344">
        <v>319361</v>
      </c>
      <c r="Y389" s="344">
        <v>79167</v>
      </c>
      <c r="Z389" s="345">
        <v>398528</v>
      </c>
      <c r="AA389" s="131"/>
      <c r="AB389" s="131"/>
      <c r="AC389" s="131"/>
    </row>
    <row r="390" spans="1:29" ht="14.4" thickBot="1" x14ac:dyDescent="0.3">
      <c r="A390" s="346"/>
      <c r="B390" s="347" t="s">
        <v>15</v>
      </c>
      <c r="C390" s="348">
        <v>1769</v>
      </c>
      <c r="D390" s="349">
        <v>0</v>
      </c>
      <c r="E390" s="350">
        <v>1769</v>
      </c>
      <c r="F390" s="348">
        <v>54889</v>
      </c>
      <c r="G390" s="349">
        <v>7080</v>
      </c>
      <c r="H390" s="350">
        <v>61969</v>
      </c>
      <c r="I390" s="348">
        <v>17686</v>
      </c>
      <c r="J390" s="349">
        <v>0</v>
      </c>
      <c r="K390" s="350">
        <v>17686</v>
      </c>
      <c r="L390" s="348">
        <v>106146</v>
      </c>
      <c r="M390" s="349">
        <v>8403</v>
      </c>
      <c r="N390" s="350">
        <v>114549</v>
      </c>
      <c r="O390" s="348">
        <v>29182</v>
      </c>
      <c r="P390" s="349">
        <v>886</v>
      </c>
      <c r="Q390" s="350">
        <v>30068</v>
      </c>
      <c r="R390" s="348">
        <v>10192</v>
      </c>
      <c r="S390" s="349">
        <v>2656</v>
      </c>
      <c r="T390" s="350">
        <v>12848</v>
      </c>
      <c r="U390" s="348">
        <v>99497</v>
      </c>
      <c r="V390" s="349">
        <v>60142</v>
      </c>
      <c r="W390" s="350">
        <v>159639</v>
      </c>
      <c r="X390" s="351">
        <v>319361</v>
      </c>
      <c r="Y390" s="351">
        <v>79167</v>
      </c>
      <c r="Z390" s="352">
        <v>398528</v>
      </c>
      <c r="AA390" s="131"/>
      <c r="AB390" s="131"/>
      <c r="AC390" s="131"/>
    </row>
    <row r="391" spans="1:29" x14ac:dyDescent="0.25">
      <c r="A391" s="339" t="s">
        <v>5</v>
      </c>
      <c r="B391" s="340" t="s">
        <v>16</v>
      </c>
      <c r="C391" s="341">
        <v>6359</v>
      </c>
      <c r="D391" s="342">
        <v>0</v>
      </c>
      <c r="E391" s="343">
        <v>6359</v>
      </c>
      <c r="F391" s="341">
        <v>52428</v>
      </c>
      <c r="G391" s="342">
        <v>4916</v>
      </c>
      <c r="H391" s="343">
        <v>57344</v>
      </c>
      <c r="I391" s="341">
        <v>17924</v>
      </c>
      <c r="J391" s="342">
        <v>0</v>
      </c>
      <c r="K391" s="343">
        <v>17924</v>
      </c>
      <c r="L391" s="341">
        <v>108135</v>
      </c>
      <c r="M391" s="342">
        <v>5495</v>
      </c>
      <c r="N391" s="343">
        <v>113630</v>
      </c>
      <c r="O391" s="341">
        <v>29486</v>
      </c>
      <c r="P391" s="342">
        <v>292</v>
      </c>
      <c r="Q391" s="343">
        <v>29778</v>
      </c>
      <c r="R391" s="341">
        <v>6663</v>
      </c>
      <c r="S391" s="342">
        <v>1734</v>
      </c>
      <c r="T391" s="343">
        <v>8397</v>
      </c>
      <c r="U391" s="341">
        <v>77215</v>
      </c>
      <c r="V391" s="342">
        <v>45688</v>
      </c>
      <c r="W391" s="343">
        <v>122903</v>
      </c>
      <c r="X391" s="344">
        <v>298210</v>
      </c>
      <c r="Y391" s="344">
        <v>58125</v>
      </c>
      <c r="Z391" s="345">
        <v>356335</v>
      </c>
      <c r="AA391" s="131"/>
      <c r="AB391" s="131"/>
      <c r="AC391" s="131"/>
    </row>
    <row r="392" spans="1:29" ht="14.4" thickBot="1" x14ac:dyDescent="0.3">
      <c r="A392" s="346"/>
      <c r="B392" s="347" t="s">
        <v>15</v>
      </c>
      <c r="C392" s="348">
        <v>6359</v>
      </c>
      <c r="D392" s="349">
        <v>0</v>
      </c>
      <c r="E392" s="350">
        <v>6359</v>
      </c>
      <c r="F392" s="348">
        <v>52428</v>
      </c>
      <c r="G392" s="349">
        <v>4916</v>
      </c>
      <c r="H392" s="350">
        <v>57344</v>
      </c>
      <c r="I392" s="348">
        <v>17924</v>
      </c>
      <c r="J392" s="349">
        <v>0</v>
      </c>
      <c r="K392" s="350">
        <v>17924</v>
      </c>
      <c r="L392" s="348">
        <v>108135</v>
      </c>
      <c r="M392" s="349">
        <v>5495</v>
      </c>
      <c r="N392" s="350">
        <v>113630</v>
      </c>
      <c r="O392" s="348">
        <v>29486</v>
      </c>
      <c r="P392" s="349">
        <v>292</v>
      </c>
      <c r="Q392" s="350">
        <v>29778</v>
      </c>
      <c r="R392" s="348">
        <v>6663</v>
      </c>
      <c r="S392" s="349">
        <v>1734</v>
      </c>
      <c r="T392" s="350">
        <v>8397</v>
      </c>
      <c r="U392" s="348">
        <v>77215</v>
      </c>
      <c r="V392" s="349">
        <v>45688</v>
      </c>
      <c r="W392" s="350">
        <v>122903</v>
      </c>
      <c r="X392" s="351">
        <v>298210</v>
      </c>
      <c r="Y392" s="351">
        <v>58125</v>
      </c>
      <c r="Z392" s="352">
        <v>356335</v>
      </c>
      <c r="AA392" s="131"/>
      <c r="AB392" s="131"/>
      <c r="AC392" s="131"/>
    </row>
    <row r="393" spans="1:29" x14ac:dyDescent="0.25">
      <c r="A393" s="339" t="s">
        <v>6</v>
      </c>
      <c r="B393" s="340" t="s">
        <v>16</v>
      </c>
      <c r="C393" s="353">
        <v>567</v>
      </c>
      <c r="D393" s="354">
        <v>0</v>
      </c>
      <c r="E393" s="355">
        <v>567</v>
      </c>
      <c r="F393" s="353">
        <v>23004</v>
      </c>
      <c r="G393" s="354">
        <v>3366</v>
      </c>
      <c r="H393" s="355">
        <v>26370</v>
      </c>
      <c r="I393" s="353">
        <v>32495</v>
      </c>
      <c r="J393" s="354">
        <v>1120</v>
      </c>
      <c r="K393" s="355">
        <v>33615</v>
      </c>
      <c r="L393" s="353">
        <v>64976</v>
      </c>
      <c r="M393" s="354">
        <v>4482</v>
      </c>
      <c r="N393" s="355">
        <v>69458</v>
      </c>
      <c r="O393" s="353">
        <v>24089</v>
      </c>
      <c r="P393" s="354">
        <v>561</v>
      </c>
      <c r="Q393" s="355">
        <v>24650</v>
      </c>
      <c r="R393" s="353">
        <v>5045</v>
      </c>
      <c r="S393" s="354">
        <v>2803</v>
      </c>
      <c r="T393" s="355">
        <v>7848</v>
      </c>
      <c r="U393" s="353">
        <v>64988</v>
      </c>
      <c r="V393" s="354">
        <v>36408</v>
      </c>
      <c r="W393" s="355">
        <v>101396</v>
      </c>
      <c r="X393" s="344">
        <v>215164</v>
      </c>
      <c r="Y393" s="344">
        <v>48740</v>
      </c>
      <c r="Z393" s="345">
        <v>263904</v>
      </c>
      <c r="AA393" s="131"/>
      <c r="AB393" s="131"/>
      <c r="AC393" s="131"/>
    </row>
    <row r="394" spans="1:29" x14ac:dyDescent="0.25">
      <c r="A394" s="356"/>
      <c r="B394" s="357" t="s">
        <v>17</v>
      </c>
      <c r="C394" s="358">
        <v>10081</v>
      </c>
      <c r="D394" s="359">
        <v>0</v>
      </c>
      <c r="E394" s="360">
        <v>10081</v>
      </c>
      <c r="F394" s="358">
        <v>22990</v>
      </c>
      <c r="G394" s="359">
        <v>4486</v>
      </c>
      <c r="H394" s="360">
        <v>27476</v>
      </c>
      <c r="I394" s="358">
        <v>45369</v>
      </c>
      <c r="J394" s="359">
        <v>560</v>
      </c>
      <c r="K394" s="360">
        <v>45929</v>
      </c>
      <c r="L394" s="358">
        <v>51526</v>
      </c>
      <c r="M394" s="359">
        <v>3360</v>
      </c>
      <c r="N394" s="360">
        <v>54886</v>
      </c>
      <c r="O394" s="358">
        <v>21283</v>
      </c>
      <c r="P394" s="359">
        <v>560</v>
      </c>
      <c r="Q394" s="360">
        <v>21843</v>
      </c>
      <c r="R394" s="358">
        <v>3924</v>
      </c>
      <c r="S394" s="359">
        <v>1120</v>
      </c>
      <c r="T394" s="360">
        <v>5044</v>
      </c>
      <c r="U394" s="358">
        <v>87953</v>
      </c>
      <c r="V394" s="359">
        <v>39768</v>
      </c>
      <c r="W394" s="360">
        <v>127721</v>
      </c>
      <c r="X394" s="361">
        <v>243126</v>
      </c>
      <c r="Y394" s="361">
        <v>49854</v>
      </c>
      <c r="Z394" s="362">
        <v>292980</v>
      </c>
      <c r="AA394" s="131"/>
      <c r="AB394" s="131"/>
      <c r="AC394" s="131"/>
    </row>
    <row r="395" spans="1:29" ht="14.4" thickBot="1" x14ac:dyDescent="0.3">
      <c r="A395" s="346"/>
      <c r="B395" s="347" t="s">
        <v>15</v>
      </c>
      <c r="C395" s="363">
        <v>10648</v>
      </c>
      <c r="D395" s="364">
        <v>0</v>
      </c>
      <c r="E395" s="365">
        <v>10648</v>
      </c>
      <c r="F395" s="363">
        <v>45994</v>
      </c>
      <c r="G395" s="364">
        <v>7852</v>
      </c>
      <c r="H395" s="365">
        <v>53846</v>
      </c>
      <c r="I395" s="363">
        <v>77864</v>
      </c>
      <c r="J395" s="364">
        <v>1680</v>
      </c>
      <c r="K395" s="365">
        <v>79544</v>
      </c>
      <c r="L395" s="363">
        <v>116502</v>
      </c>
      <c r="M395" s="364">
        <v>7842</v>
      </c>
      <c r="N395" s="365">
        <v>124344</v>
      </c>
      <c r="O395" s="363">
        <v>45372</v>
      </c>
      <c r="P395" s="364">
        <v>1121</v>
      </c>
      <c r="Q395" s="365">
        <v>46493</v>
      </c>
      <c r="R395" s="363">
        <v>8969</v>
      </c>
      <c r="S395" s="364">
        <v>3923</v>
      </c>
      <c r="T395" s="365">
        <v>12892</v>
      </c>
      <c r="U395" s="363">
        <v>152941</v>
      </c>
      <c r="V395" s="364">
        <v>76176</v>
      </c>
      <c r="W395" s="365">
        <v>229117</v>
      </c>
      <c r="X395" s="351">
        <v>458290</v>
      </c>
      <c r="Y395" s="351">
        <v>98594</v>
      </c>
      <c r="Z395" s="352">
        <v>556884</v>
      </c>
      <c r="AA395" s="131"/>
      <c r="AB395" s="131"/>
      <c r="AC395" s="131"/>
    </row>
    <row r="396" spans="1:29" x14ac:dyDescent="0.25">
      <c r="A396" s="339" t="s">
        <v>7</v>
      </c>
      <c r="B396" s="340" t="s">
        <v>16</v>
      </c>
      <c r="C396" s="353">
        <v>2761</v>
      </c>
      <c r="D396" s="354">
        <v>920</v>
      </c>
      <c r="E396" s="355">
        <v>3681</v>
      </c>
      <c r="F396" s="353">
        <v>8304</v>
      </c>
      <c r="G396" s="354">
        <v>3690</v>
      </c>
      <c r="H396" s="355">
        <v>11994</v>
      </c>
      <c r="I396" s="353">
        <v>19323</v>
      </c>
      <c r="J396" s="354">
        <v>920</v>
      </c>
      <c r="K396" s="355">
        <v>20243</v>
      </c>
      <c r="L396" s="353">
        <v>32674</v>
      </c>
      <c r="M396" s="354">
        <v>4142</v>
      </c>
      <c r="N396" s="355">
        <v>36816</v>
      </c>
      <c r="O396" s="353">
        <v>9206</v>
      </c>
      <c r="P396" s="354">
        <v>461</v>
      </c>
      <c r="Q396" s="355">
        <v>9667</v>
      </c>
      <c r="R396" s="353">
        <v>5064</v>
      </c>
      <c r="S396" s="354">
        <v>1380</v>
      </c>
      <c r="T396" s="355">
        <v>6444</v>
      </c>
      <c r="U396" s="353">
        <v>47861</v>
      </c>
      <c r="V396" s="354">
        <v>38649</v>
      </c>
      <c r="W396" s="355">
        <v>86510</v>
      </c>
      <c r="X396" s="344">
        <v>125193</v>
      </c>
      <c r="Y396" s="344">
        <v>50162</v>
      </c>
      <c r="Z396" s="345">
        <v>175355</v>
      </c>
      <c r="AA396" s="131"/>
      <c r="AB396" s="131"/>
      <c r="AC396" s="131"/>
    </row>
    <row r="397" spans="1:29" x14ac:dyDescent="0.25">
      <c r="A397" s="356"/>
      <c r="B397" s="357" t="s">
        <v>17</v>
      </c>
      <c r="C397" s="358">
        <v>18405</v>
      </c>
      <c r="D397" s="359">
        <v>3220</v>
      </c>
      <c r="E397" s="360">
        <v>21625</v>
      </c>
      <c r="F397" s="358">
        <v>5536</v>
      </c>
      <c r="G397" s="359">
        <v>464</v>
      </c>
      <c r="H397" s="360">
        <v>6000</v>
      </c>
      <c r="I397" s="358">
        <v>11506</v>
      </c>
      <c r="J397" s="359">
        <v>460</v>
      </c>
      <c r="K397" s="360">
        <v>11966</v>
      </c>
      <c r="L397" s="358">
        <v>14727</v>
      </c>
      <c r="M397" s="359">
        <v>5522</v>
      </c>
      <c r="N397" s="360">
        <v>20249</v>
      </c>
      <c r="O397" s="358">
        <v>12424</v>
      </c>
      <c r="P397" s="359">
        <v>921</v>
      </c>
      <c r="Q397" s="360">
        <v>13345</v>
      </c>
      <c r="R397" s="358">
        <v>2303</v>
      </c>
      <c r="S397" s="359">
        <v>921</v>
      </c>
      <c r="T397" s="360">
        <v>3224</v>
      </c>
      <c r="U397" s="358">
        <v>54751</v>
      </c>
      <c r="V397" s="359">
        <v>22548</v>
      </c>
      <c r="W397" s="360">
        <v>77299</v>
      </c>
      <c r="X397" s="361">
        <v>119652</v>
      </c>
      <c r="Y397" s="361">
        <v>34056</v>
      </c>
      <c r="Z397" s="362">
        <v>153708</v>
      </c>
      <c r="AA397" s="131"/>
      <c r="AB397" s="131"/>
      <c r="AC397" s="131"/>
    </row>
    <row r="398" spans="1:29" ht="14.4" thickBot="1" x14ac:dyDescent="0.3">
      <c r="A398" s="346"/>
      <c r="B398" s="347" t="s">
        <v>15</v>
      </c>
      <c r="C398" s="363">
        <v>21166</v>
      </c>
      <c r="D398" s="364">
        <v>4140</v>
      </c>
      <c r="E398" s="365">
        <v>25306</v>
      </c>
      <c r="F398" s="363">
        <v>13840</v>
      </c>
      <c r="G398" s="364">
        <v>4154</v>
      </c>
      <c r="H398" s="365">
        <v>17994</v>
      </c>
      <c r="I398" s="363">
        <v>30829</v>
      </c>
      <c r="J398" s="364">
        <v>1380</v>
      </c>
      <c r="K398" s="365">
        <v>32209</v>
      </c>
      <c r="L398" s="363">
        <v>47401</v>
      </c>
      <c r="M398" s="364">
        <v>9664</v>
      </c>
      <c r="N398" s="365">
        <v>57065</v>
      </c>
      <c r="O398" s="363">
        <v>21630</v>
      </c>
      <c r="P398" s="364">
        <v>1382</v>
      </c>
      <c r="Q398" s="365">
        <v>23012</v>
      </c>
      <c r="R398" s="363">
        <v>7367</v>
      </c>
      <c r="S398" s="364">
        <v>2301</v>
      </c>
      <c r="T398" s="365">
        <v>9668</v>
      </c>
      <c r="U398" s="363">
        <v>102612</v>
      </c>
      <c r="V398" s="364">
        <v>61197</v>
      </c>
      <c r="W398" s="365">
        <v>163809</v>
      </c>
      <c r="X398" s="351">
        <v>244845</v>
      </c>
      <c r="Y398" s="351">
        <v>84218</v>
      </c>
      <c r="Z398" s="352">
        <v>329063</v>
      </c>
      <c r="AA398" s="131"/>
      <c r="AB398" s="131"/>
      <c r="AC398" s="131"/>
    </row>
    <row r="399" spans="1:29" x14ac:dyDescent="0.25">
      <c r="A399" s="339" t="s">
        <v>8</v>
      </c>
      <c r="B399" s="340" t="s">
        <v>16</v>
      </c>
      <c r="C399" s="353">
        <v>6018</v>
      </c>
      <c r="D399" s="354">
        <v>2735</v>
      </c>
      <c r="E399" s="355">
        <v>8753</v>
      </c>
      <c r="F399" s="353">
        <v>31210</v>
      </c>
      <c r="G399" s="354">
        <v>2188</v>
      </c>
      <c r="H399" s="355">
        <v>33398</v>
      </c>
      <c r="I399" s="353">
        <v>29541</v>
      </c>
      <c r="J399" s="354">
        <v>0</v>
      </c>
      <c r="K399" s="355">
        <v>29541</v>
      </c>
      <c r="L399" s="353">
        <v>52526</v>
      </c>
      <c r="M399" s="354">
        <v>547</v>
      </c>
      <c r="N399" s="355">
        <v>53073</v>
      </c>
      <c r="O399" s="353">
        <v>15316</v>
      </c>
      <c r="P399" s="354">
        <v>0</v>
      </c>
      <c r="Q399" s="355">
        <v>15316</v>
      </c>
      <c r="R399" s="353">
        <v>551</v>
      </c>
      <c r="S399" s="354">
        <v>548</v>
      </c>
      <c r="T399" s="355">
        <v>1099</v>
      </c>
      <c r="U399" s="353">
        <v>31188</v>
      </c>
      <c r="V399" s="354">
        <v>15871</v>
      </c>
      <c r="W399" s="355">
        <v>47059</v>
      </c>
      <c r="X399" s="344">
        <v>166350</v>
      </c>
      <c r="Y399" s="344">
        <v>21889</v>
      </c>
      <c r="Z399" s="345">
        <v>188239</v>
      </c>
      <c r="AA399" s="131"/>
      <c r="AB399" s="131"/>
      <c r="AC399" s="131"/>
    </row>
    <row r="400" spans="1:29" x14ac:dyDescent="0.25">
      <c r="A400" s="356"/>
      <c r="B400" s="357" t="s">
        <v>17</v>
      </c>
      <c r="C400" s="358">
        <v>37205</v>
      </c>
      <c r="D400" s="359">
        <v>7111</v>
      </c>
      <c r="E400" s="360">
        <v>44316</v>
      </c>
      <c r="F400" s="358">
        <v>7126</v>
      </c>
      <c r="G400" s="359">
        <v>0</v>
      </c>
      <c r="H400" s="360">
        <v>7126</v>
      </c>
      <c r="I400" s="358">
        <v>17506</v>
      </c>
      <c r="J400" s="359">
        <v>547</v>
      </c>
      <c r="K400" s="360">
        <v>18053</v>
      </c>
      <c r="L400" s="358">
        <v>18605</v>
      </c>
      <c r="M400" s="359">
        <v>1094</v>
      </c>
      <c r="N400" s="360">
        <v>19699</v>
      </c>
      <c r="O400" s="358">
        <v>6021</v>
      </c>
      <c r="P400" s="359">
        <v>1641</v>
      </c>
      <c r="Q400" s="360">
        <v>7662</v>
      </c>
      <c r="R400" s="358">
        <v>2739</v>
      </c>
      <c r="S400" s="359">
        <v>0</v>
      </c>
      <c r="T400" s="360">
        <v>2739</v>
      </c>
      <c r="U400" s="358">
        <v>73881</v>
      </c>
      <c r="V400" s="359">
        <v>17509</v>
      </c>
      <c r="W400" s="360">
        <v>91390</v>
      </c>
      <c r="X400" s="361">
        <v>163083</v>
      </c>
      <c r="Y400" s="361">
        <v>27902</v>
      </c>
      <c r="Z400" s="362">
        <v>190985</v>
      </c>
      <c r="AA400" s="131"/>
      <c r="AB400" s="131"/>
      <c r="AC400" s="131"/>
    </row>
    <row r="401" spans="1:29" ht="14.4" thickBot="1" x14ac:dyDescent="0.3">
      <c r="A401" s="346"/>
      <c r="B401" s="347" t="s">
        <v>15</v>
      </c>
      <c r="C401" s="363">
        <v>43223</v>
      </c>
      <c r="D401" s="364">
        <v>9846</v>
      </c>
      <c r="E401" s="365">
        <v>53069</v>
      </c>
      <c r="F401" s="363">
        <v>38336</v>
      </c>
      <c r="G401" s="364">
        <v>2188</v>
      </c>
      <c r="H401" s="365">
        <v>40524</v>
      </c>
      <c r="I401" s="363">
        <v>47047</v>
      </c>
      <c r="J401" s="364">
        <v>547</v>
      </c>
      <c r="K401" s="365">
        <v>47594</v>
      </c>
      <c r="L401" s="363">
        <v>71131</v>
      </c>
      <c r="M401" s="364">
        <v>1641</v>
      </c>
      <c r="N401" s="365">
        <v>72772</v>
      </c>
      <c r="O401" s="363">
        <v>21337</v>
      </c>
      <c r="P401" s="364">
        <v>1641</v>
      </c>
      <c r="Q401" s="365">
        <v>22978</v>
      </c>
      <c r="R401" s="363">
        <v>3290</v>
      </c>
      <c r="S401" s="364">
        <v>548</v>
      </c>
      <c r="T401" s="365">
        <v>3838</v>
      </c>
      <c r="U401" s="363">
        <v>105069</v>
      </c>
      <c r="V401" s="364">
        <v>33380</v>
      </c>
      <c r="W401" s="365">
        <v>138449</v>
      </c>
      <c r="X401" s="351">
        <v>329433</v>
      </c>
      <c r="Y401" s="351">
        <v>49791</v>
      </c>
      <c r="Z401" s="352">
        <v>379224</v>
      </c>
      <c r="AA401" s="131"/>
      <c r="AB401" s="131"/>
      <c r="AC401" s="131"/>
    </row>
    <row r="402" spans="1:29" x14ac:dyDescent="0.25">
      <c r="A402" s="339" t="s">
        <v>9</v>
      </c>
      <c r="B402" s="340" t="s">
        <v>16</v>
      </c>
      <c r="C402" s="353">
        <v>5748</v>
      </c>
      <c r="D402" s="354">
        <v>0</v>
      </c>
      <c r="E402" s="355">
        <v>5748</v>
      </c>
      <c r="F402" s="353">
        <v>11067</v>
      </c>
      <c r="G402" s="354">
        <v>2661</v>
      </c>
      <c r="H402" s="355">
        <v>13728</v>
      </c>
      <c r="I402" s="353">
        <v>14147</v>
      </c>
      <c r="J402" s="354">
        <v>442</v>
      </c>
      <c r="K402" s="355">
        <v>14589</v>
      </c>
      <c r="L402" s="353">
        <v>28306</v>
      </c>
      <c r="M402" s="354">
        <v>1768</v>
      </c>
      <c r="N402" s="355">
        <v>30074</v>
      </c>
      <c r="O402" s="353">
        <v>17242</v>
      </c>
      <c r="P402" s="354">
        <v>887</v>
      </c>
      <c r="Q402" s="355">
        <v>18129</v>
      </c>
      <c r="R402" s="353">
        <v>2659</v>
      </c>
      <c r="S402" s="354">
        <v>884</v>
      </c>
      <c r="T402" s="355">
        <v>3543</v>
      </c>
      <c r="U402" s="353">
        <v>46867</v>
      </c>
      <c r="V402" s="354">
        <v>38466</v>
      </c>
      <c r="W402" s="355">
        <v>85333</v>
      </c>
      <c r="X402" s="344">
        <v>126036</v>
      </c>
      <c r="Y402" s="344">
        <v>45108</v>
      </c>
      <c r="Z402" s="345">
        <v>171144</v>
      </c>
      <c r="AA402" s="131"/>
      <c r="AB402" s="131"/>
      <c r="AC402" s="131"/>
    </row>
    <row r="403" spans="1:29" x14ac:dyDescent="0.25">
      <c r="A403" s="356"/>
      <c r="B403" s="357" t="s">
        <v>17</v>
      </c>
      <c r="C403" s="358">
        <v>15030</v>
      </c>
      <c r="D403" s="359">
        <v>442</v>
      </c>
      <c r="E403" s="360">
        <v>15472</v>
      </c>
      <c r="F403" s="358">
        <v>8419</v>
      </c>
      <c r="G403" s="359">
        <v>2218</v>
      </c>
      <c r="H403" s="360">
        <v>10637</v>
      </c>
      <c r="I403" s="358">
        <v>10611</v>
      </c>
      <c r="J403" s="359">
        <v>0</v>
      </c>
      <c r="K403" s="360">
        <v>10611</v>
      </c>
      <c r="L403" s="358">
        <v>15916</v>
      </c>
      <c r="M403" s="359">
        <v>442</v>
      </c>
      <c r="N403" s="360">
        <v>16358</v>
      </c>
      <c r="O403" s="358">
        <v>7521</v>
      </c>
      <c r="P403" s="359">
        <v>444</v>
      </c>
      <c r="Q403" s="360">
        <v>7965</v>
      </c>
      <c r="R403" s="358">
        <v>1328</v>
      </c>
      <c r="S403" s="359">
        <v>442</v>
      </c>
      <c r="T403" s="360">
        <v>1770</v>
      </c>
      <c r="U403" s="358">
        <v>62786</v>
      </c>
      <c r="V403" s="359">
        <v>26967</v>
      </c>
      <c r="W403" s="360">
        <v>89753</v>
      </c>
      <c r="X403" s="361">
        <v>121611</v>
      </c>
      <c r="Y403" s="361">
        <v>30955</v>
      </c>
      <c r="Z403" s="362">
        <v>152566</v>
      </c>
      <c r="AA403" s="131"/>
      <c r="AB403" s="131"/>
      <c r="AC403" s="131"/>
    </row>
    <row r="404" spans="1:29" ht="14.4" thickBot="1" x14ac:dyDescent="0.3">
      <c r="A404" s="346"/>
      <c r="B404" s="347" t="s">
        <v>15</v>
      </c>
      <c r="C404" s="363">
        <v>20778</v>
      </c>
      <c r="D404" s="364">
        <v>442</v>
      </c>
      <c r="E404" s="365">
        <v>21220</v>
      </c>
      <c r="F404" s="363">
        <v>19486</v>
      </c>
      <c r="G404" s="364">
        <v>4879</v>
      </c>
      <c r="H404" s="365">
        <v>24365</v>
      </c>
      <c r="I404" s="363">
        <v>24758</v>
      </c>
      <c r="J404" s="364">
        <v>442</v>
      </c>
      <c r="K404" s="365">
        <v>25200</v>
      </c>
      <c r="L404" s="363">
        <v>44222</v>
      </c>
      <c r="M404" s="364">
        <v>2210</v>
      </c>
      <c r="N404" s="365">
        <v>46432</v>
      </c>
      <c r="O404" s="363">
        <v>24763</v>
      </c>
      <c r="P404" s="364">
        <v>1331</v>
      </c>
      <c r="Q404" s="365">
        <v>26094</v>
      </c>
      <c r="R404" s="363">
        <v>3987</v>
      </c>
      <c r="S404" s="364">
        <v>1326</v>
      </c>
      <c r="T404" s="365">
        <v>5313</v>
      </c>
      <c r="U404" s="363">
        <v>109653</v>
      </c>
      <c r="V404" s="364">
        <v>65433</v>
      </c>
      <c r="W404" s="365">
        <v>175086</v>
      </c>
      <c r="X404" s="351">
        <v>247647</v>
      </c>
      <c r="Y404" s="351">
        <v>76063</v>
      </c>
      <c r="Z404" s="352">
        <v>323710</v>
      </c>
      <c r="AA404" s="131"/>
      <c r="AB404" s="131"/>
      <c r="AC404" s="131"/>
    </row>
    <row r="405" spans="1:29" x14ac:dyDescent="0.25">
      <c r="A405" s="339" t="s">
        <v>10</v>
      </c>
      <c r="B405" s="340" t="s">
        <v>16</v>
      </c>
      <c r="C405" s="353">
        <v>23171</v>
      </c>
      <c r="D405" s="354">
        <v>2574</v>
      </c>
      <c r="E405" s="355">
        <v>25745</v>
      </c>
      <c r="F405" s="353">
        <v>13313</v>
      </c>
      <c r="G405" s="354">
        <v>1716</v>
      </c>
      <c r="H405" s="355">
        <v>15029</v>
      </c>
      <c r="I405" s="353">
        <v>25741</v>
      </c>
      <c r="J405" s="354">
        <v>429</v>
      </c>
      <c r="K405" s="355">
        <v>26170</v>
      </c>
      <c r="L405" s="353">
        <v>56651</v>
      </c>
      <c r="M405" s="354">
        <v>429</v>
      </c>
      <c r="N405" s="355">
        <v>57080</v>
      </c>
      <c r="O405" s="353">
        <v>26171</v>
      </c>
      <c r="P405" s="354">
        <v>429</v>
      </c>
      <c r="Q405" s="355">
        <v>26600</v>
      </c>
      <c r="R405" s="353">
        <v>1726</v>
      </c>
      <c r="S405" s="354">
        <v>858</v>
      </c>
      <c r="T405" s="355">
        <v>2584</v>
      </c>
      <c r="U405" s="353">
        <v>47210</v>
      </c>
      <c r="V405" s="354">
        <v>33036</v>
      </c>
      <c r="W405" s="355">
        <v>80246</v>
      </c>
      <c r="X405" s="344">
        <v>193983</v>
      </c>
      <c r="Y405" s="344">
        <v>39471</v>
      </c>
      <c r="Z405" s="345">
        <v>233454</v>
      </c>
      <c r="AA405" s="131"/>
      <c r="AB405" s="131"/>
      <c r="AC405" s="131"/>
    </row>
    <row r="406" spans="1:29" x14ac:dyDescent="0.25">
      <c r="A406" s="356"/>
      <c r="B406" s="357" t="s">
        <v>17</v>
      </c>
      <c r="C406" s="358">
        <v>18878</v>
      </c>
      <c r="D406" s="359">
        <v>1288</v>
      </c>
      <c r="E406" s="360">
        <v>20166</v>
      </c>
      <c r="F406" s="358">
        <v>4730</v>
      </c>
      <c r="G406" s="359">
        <v>858</v>
      </c>
      <c r="H406" s="360">
        <v>5588</v>
      </c>
      <c r="I406" s="358">
        <v>16731</v>
      </c>
      <c r="J406" s="359">
        <v>429</v>
      </c>
      <c r="K406" s="360">
        <v>17160</v>
      </c>
      <c r="L406" s="358">
        <v>15879</v>
      </c>
      <c r="M406" s="359">
        <v>429</v>
      </c>
      <c r="N406" s="360">
        <v>16308</v>
      </c>
      <c r="O406" s="358">
        <v>8584</v>
      </c>
      <c r="P406" s="359">
        <v>0</v>
      </c>
      <c r="Q406" s="360">
        <v>8584</v>
      </c>
      <c r="R406" s="358">
        <v>0</v>
      </c>
      <c r="S406" s="359">
        <v>0</v>
      </c>
      <c r="T406" s="360">
        <v>0</v>
      </c>
      <c r="U406" s="358">
        <v>16319</v>
      </c>
      <c r="V406" s="359">
        <v>9870</v>
      </c>
      <c r="W406" s="360">
        <v>26189</v>
      </c>
      <c r="X406" s="361">
        <v>81121</v>
      </c>
      <c r="Y406" s="361">
        <v>12874</v>
      </c>
      <c r="Z406" s="362">
        <v>93995</v>
      </c>
      <c r="AA406" s="131"/>
      <c r="AB406" s="131"/>
      <c r="AC406" s="131"/>
    </row>
    <row r="407" spans="1:29" ht="14.4" thickBot="1" x14ac:dyDescent="0.3">
      <c r="A407" s="346"/>
      <c r="B407" s="347" t="s">
        <v>15</v>
      </c>
      <c r="C407" s="363">
        <v>42049</v>
      </c>
      <c r="D407" s="364">
        <v>3862</v>
      </c>
      <c r="E407" s="365">
        <v>45911</v>
      </c>
      <c r="F407" s="363">
        <v>18043</v>
      </c>
      <c r="G407" s="364">
        <v>2574</v>
      </c>
      <c r="H407" s="365">
        <v>20617</v>
      </c>
      <c r="I407" s="363">
        <v>42472</v>
      </c>
      <c r="J407" s="364">
        <v>858</v>
      </c>
      <c r="K407" s="365">
        <v>43330</v>
      </c>
      <c r="L407" s="363">
        <v>72530</v>
      </c>
      <c r="M407" s="364">
        <v>858</v>
      </c>
      <c r="N407" s="365">
        <v>73388</v>
      </c>
      <c r="O407" s="363">
        <v>34755</v>
      </c>
      <c r="P407" s="364">
        <v>429</v>
      </c>
      <c r="Q407" s="365">
        <v>35184</v>
      </c>
      <c r="R407" s="363">
        <v>1726</v>
      </c>
      <c r="S407" s="364">
        <v>858</v>
      </c>
      <c r="T407" s="365">
        <v>2584</v>
      </c>
      <c r="U407" s="363">
        <v>63529</v>
      </c>
      <c r="V407" s="364">
        <v>42906</v>
      </c>
      <c r="W407" s="365">
        <v>106435</v>
      </c>
      <c r="X407" s="351">
        <v>275104</v>
      </c>
      <c r="Y407" s="351">
        <v>52345</v>
      </c>
      <c r="Z407" s="352">
        <v>327449</v>
      </c>
      <c r="AA407" s="131"/>
      <c r="AB407" s="131"/>
      <c r="AC407" s="131"/>
    </row>
    <row r="408" spans="1:29" x14ac:dyDescent="0.25">
      <c r="A408" s="339" t="s">
        <v>11</v>
      </c>
      <c r="B408" s="340" t="s">
        <v>16</v>
      </c>
      <c r="C408" s="353">
        <v>424</v>
      </c>
      <c r="D408" s="354">
        <v>0</v>
      </c>
      <c r="E408" s="355">
        <v>424</v>
      </c>
      <c r="F408" s="353">
        <v>6794</v>
      </c>
      <c r="G408" s="354">
        <v>426</v>
      </c>
      <c r="H408" s="355">
        <v>7220</v>
      </c>
      <c r="I408" s="353">
        <v>1274</v>
      </c>
      <c r="J408" s="354">
        <v>0</v>
      </c>
      <c r="K408" s="355">
        <v>1274</v>
      </c>
      <c r="L408" s="353">
        <v>7637</v>
      </c>
      <c r="M408" s="354">
        <v>848</v>
      </c>
      <c r="N408" s="355">
        <v>8485</v>
      </c>
      <c r="O408" s="353">
        <v>4667</v>
      </c>
      <c r="P408" s="354">
        <v>849</v>
      </c>
      <c r="Q408" s="355">
        <v>5516</v>
      </c>
      <c r="R408" s="353">
        <v>1273</v>
      </c>
      <c r="S408" s="354">
        <v>1273</v>
      </c>
      <c r="T408" s="355">
        <v>2546</v>
      </c>
      <c r="U408" s="353">
        <v>15691</v>
      </c>
      <c r="V408" s="354">
        <v>17814</v>
      </c>
      <c r="W408" s="355">
        <v>33505</v>
      </c>
      <c r="X408" s="344">
        <v>37760</v>
      </c>
      <c r="Y408" s="344">
        <v>21210</v>
      </c>
      <c r="Z408" s="345">
        <v>58970</v>
      </c>
      <c r="AA408" s="131"/>
      <c r="AB408" s="131"/>
      <c r="AC408" s="131"/>
    </row>
    <row r="409" spans="1:29" x14ac:dyDescent="0.25">
      <c r="A409" s="356"/>
      <c r="B409" s="357" t="s">
        <v>17</v>
      </c>
      <c r="C409" s="358">
        <v>24176</v>
      </c>
      <c r="D409" s="359">
        <v>424</v>
      </c>
      <c r="E409" s="360">
        <v>24600</v>
      </c>
      <c r="F409" s="358">
        <v>9348</v>
      </c>
      <c r="G409" s="359">
        <v>2121</v>
      </c>
      <c r="H409" s="360">
        <v>11469</v>
      </c>
      <c r="I409" s="358">
        <v>16967</v>
      </c>
      <c r="J409" s="359">
        <v>425</v>
      </c>
      <c r="K409" s="360">
        <v>17392</v>
      </c>
      <c r="L409" s="358">
        <v>19511</v>
      </c>
      <c r="M409" s="359">
        <v>5936</v>
      </c>
      <c r="N409" s="360">
        <v>25447</v>
      </c>
      <c r="O409" s="358">
        <v>10606</v>
      </c>
      <c r="P409" s="359">
        <v>425</v>
      </c>
      <c r="Q409" s="360">
        <v>11031</v>
      </c>
      <c r="R409" s="358">
        <v>2547</v>
      </c>
      <c r="S409" s="359">
        <v>848</v>
      </c>
      <c r="T409" s="360">
        <v>3395</v>
      </c>
      <c r="U409" s="358">
        <v>67032</v>
      </c>
      <c r="V409" s="359">
        <v>43688</v>
      </c>
      <c r="W409" s="360">
        <v>110720</v>
      </c>
      <c r="X409" s="361">
        <v>150187</v>
      </c>
      <c r="Y409" s="361">
        <v>53867</v>
      </c>
      <c r="Z409" s="362">
        <v>204054</v>
      </c>
      <c r="AA409" s="131"/>
      <c r="AB409" s="131"/>
      <c r="AC409" s="131"/>
    </row>
    <row r="410" spans="1:29" ht="14.4" thickBot="1" x14ac:dyDescent="0.3">
      <c r="A410" s="346"/>
      <c r="B410" s="347" t="s">
        <v>15</v>
      </c>
      <c r="C410" s="363">
        <v>24600</v>
      </c>
      <c r="D410" s="364">
        <v>424</v>
      </c>
      <c r="E410" s="365">
        <v>25024</v>
      </c>
      <c r="F410" s="363">
        <v>16142</v>
      </c>
      <c r="G410" s="364">
        <v>2547</v>
      </c>
      <c r="H410" s="365">
        <v>18689</v>
      </c>
      <c r="I410" s="363">
        <v>18241</v>
      </c>
      <c r="J410" s="364">
        <v>425</v>
      </c>
      <c r="K410" s="365">
        <v>18666</v>
      </c>
      <c r="L410" s="363">
        <v>27148</v>
      </c>
      <c r="M410" s="364">
        <v>6784</v>
      </c>
      <c r="N410" s="365">
        <v>33932</v>
      </c>
      <c r="O410" s="363">
        <v>15273</v>
      </c>
      <c r="P410" s="364">
        <v>1274</v>
      </c>
      <c r="Q410" s="365">
        <v>16547</v>
      </c>
      <c r="R410" s="363">
        <v>3820</v>
      </c>
      <c r="S410" s="364">
        <v>2121</v>
      </c>
      <c r="T410" s="365">
        <v>5941</v>
      </c>
      <c r="U410" s="363">
        <v>82723</v>
      </c>
      <c r="V410" s="364">
        <v>61502</v>
      </c>
      <c r="W410" s="365">
        <v>144225</v>
      </c>
      <c r="X410" s="351">
        <v>187947</v>
      </c>
      <c r="Y410" s="351">
        <v>75077</v>
      </c>
      <c r="Z410" s="352">
        <v>263024</v>
      </c>
      <c r="AA410" s="131"/>
      <c r="AB410" s="131"/>
      <c r="AC410" s="131"/>
    </row>
    <row r="411" spans="1:29" x14ac:dyDescent="0.25">
      <c r="A411" s="339" t="s">
        <v>12</v>
      </c>
      <c r="B411" s="340" t="s">
        <v>16</v>
      </c>
      <c r="C411" s="353">
        <v>486</v>
      </c>
      <c r="D411" s="354">
        <v>0</v>
      </c>
      <c r="E411" s="355">
        <v>486</v>
      </c>
      <c r="F411" s="353">
        <v>3891</v>
      </c>
      <c r="G411" s="354">
        <v>973</v>
      </c>
      <c r="H411" s="355">
        <v>4864</v>
      </c>
      <c r="I411" s="353">
        <v>4374</v>
      </c>
      <c r="J411" s="354">
        <v>486</v>
      </c>
      <c r="K411" s="355">
        <v>4860</v>
      </c>
      <c r="L411" s="353">
        <v>14098</v>
      </c>
      <c r="M411" s="354">
        <v>973</v>
      </c>
      <c r="N411" s="355">
        <v>15071</v>
      </c>
      <c r="O411" s="353">
        <v>3405</v>
      </c>
      <c r="P411" s="354">
        <v>0</v>
      </c>
      <c r="Q411" s="355">
        <v>3405</v>
      </c>
      <c r="R411" s="353">
        <v>2432</v>
      </c>
      <c r="S411" s="354">
        <v>1458</v>
      </c>
      <c r="T411" s="355">
        <v>3890</v>
      </c>
      <c r="U411" s="353">
        <v>39389</v>
      </c>
      <c r="V411" s="354">
        <v>35494</v>
      </c>
      <c r="W411" s="355">
        <v>74883</v>
      </c>
      <c r="X411" s="344">
        <v>68075</v>
      </c>
      <c r="Y411" s="344">
        <v>39384</v>
      </c>
      <c r="Z411" s="345">
        <v>107459</v>
      </c>
      <c r="AA411" s="131"/>
      <c r="AB411" s="131"/>
      <c r="AC411" s="131"/>
    </row>
    <row r="412" spans="1:29" x14ac:dyDescent="0.25">
      <c r="A412" s="356"/>
      <c r="B412" s="357" t="s">
        <v>17</v>
      </c>
      <c r="C412" s="358">
        <v>4864</v>
      </c>
      <c r="D412" s="359">
        <v>0</v>
      </c>
      <c r="E412" s="360">
        <v>4864</v>
      </c>
      <c r="F412" s="358">
        <v>1950</v>
      </c>
      <c r="G412" s="359">
        <v>0</v>
      </c>
      <c r="H412" s="360">
        <v>1950</v>
      </c>
      <c r="I412" s="358">
        <v>2430</v>
      </c>
      <c r="J412" s="359">
        <v>0</v>
      </c>
      <c r="K412" s="360">
        <v>2430</v>
      </c>
      <c r="L412" s="358">
        <v>6319</v>
      </c>
      <c r="M412" s="359">
        <v>1458</v>
      </c>
      <c r="N412" s="360">
        <v>7777</v>
      </c>
      <c r="O412" s="358">
        <v>1460</v>
      </c>
      <c r="P412" s="359">
        <v>0</v>
      </c>
      <c r="Q412" s="360">
        <v>1460</v>
      </c>
      <c r="R412" s="358">
        <v>972</v>
      </c>
      <c r="S412" s="359">
        <v>486</v>
      </c>
      <c r="T412" s="360">
        <v>1458</v>
      </c>
      <c r="U412" s="358">
        <v>13126</v>
      </c>
      <c r="V412" s="359">
        <v>16525</v>
      </c>
      <c r="W412" s="360">
        <v>29651</v>
      </c>
      <c r="X412" s="361">
        <v>31121</v>
      </c>
      <c r="Y412" s="361">
        <v>18469</v>
      </c>
      <c r="Z412" s="362">
        <v>49590</v>
      </c>
      <c r="AA412" s="131"/>
      <c r="AB412" s="131"/>
      <c r="AC412" s="131"/>
    </row>
    <row r="413" spans="1:29" ht="14.4" thickBot="1" x14ac:dyDescent="0.3">
      <c r="A413" s="346"/>
      <c r="B413" s="347" t="s">
        <v>15</v>
      </c>
      <c r="C413" s="363">
        <v>5350</v>
      </c>
      <c r="D413" s="364">
        <v>0</v>
      </c>
      <c r="E413" s="365">
        <v>5350</v>
      </c>
      <c r="F413" s="363">
        <v>5841</v>
      </c>
      <c r="G413" s="364">
        <v>973</v>
      </c>
      <c r="H413" s="365">
        <v>6814</v>
      </c>
      <c r="I413" s="363">
        <v>6804</v>
      </c>
      <c r="J413" s="364">
        <v>486</v>
      </c>
      <c r="K413" s="365">
        <v>7290</v>
      </c>
      <c r="L413" s="363">
        <v>20417</v>
      </c>
      <c r="M413" s="364">
        <v>2431</v>
      </c>
      <c r="N413" s="365">
        <v>22848</v>
      </c>
      <c r="O413" s="363">
        <v>4865</v>
      </c>
      <c r="P413" s="364">
        <v>0</v>
      </c>
      <c r="Q413" s="365">
        <v>4865</v>
      </c>
      <c r="R413" s="363">
        <v>3404</v>
      </c>
      <c r="S413" s="364">
        <v>1944</v>
      </c>
      <c r="T413" s="365">
        <v>5348</v>
      </c>
      <c r="U413" s="363">
        <v>52515</v>
      </c>
      <c r="V413" s="364">
        <v>52019</v>
      </c>
      <c r="W413" s="365">
        <v>104534</v>
      </c>
      <c r="X413" s="351">
        <v>99196</v>
      </c>
      <c r="Y413" s="351">
        <v>57853</v>
      </c>
      <c r="Z413" s="352">
        <v>157049</v>
      </c>
      <c r="AA413" s="131"/>
      <c r="AB413" s="131"/>
      <c r="AC413" s="131"/>
    </row>
    <row r="414" spans="1:29" x14ac:dyDescent="0.25">
      <c r="A414" s="339" t="s">
        <v>13</v>
      </c>
      <c r="B414" s="340" t="s">
        <v>16</v>
      </c>
      <c r="C414" s="353">
        <v>488</v>
      </c>
      <c r="D414" s="354">
        <v>0</v>
      </c>
      <c r="E414" s="355">
        <v>488</v>
      </c>
      <c r="F414" s="353">
        <v>1466</v>
      </c>
      <c r="G414" s="354">
        <v>0</v>
      </c>
      <c r="H414" s="355">
        <v>1466</v>
      </c>
      <c r="I414" s="353">
        <v>4394</v>
      </c>
      <c r="J414" s="354">
        <v>0</v>
      </c>
      <c r="K414" s="355">
        <v>4394</v>
      </c>
      <c r="L414" s="353">
        <v>4890</v>
      </c>
      <c r="M414" s="354">
        <v>490</v>
      </c>
      <c r="N414" s="355">
        <v>5380</v>
      </c>
      <c r="O414" s="353">
        <v>1952</v>
      </c>
      <c r="P414" s="354">
        <v>0</v>
      </c>
      <c r="Q414" s="355">
        <v>1952</v>
      </c>
      <c r="R414" s="353">
        <v>489</v>
      </c>
      <c r="S414" s="354">
        <v>489</v>
      </c>
      <c r="T414" s="355">
        <v>978</v>
      </c>
      <c r="U414" s="353">
        <v>4884</v>
      </c>
      <c r="V414" s="354">
        <v>1467</v>
      </c>
      <c r="W414" s="355">
        <v>6351</v>
      </c>
      <c r="X414" s="344">
        <v>18563</v>
      </c>
      <c r="Y414" s="344">
        <v>2446</v>
      </c>
      <c r="Z414" s="345">
        <v>21009</v>
      </c>
      <c r="AA414" s="131"/>
      <c r="AB414" s="131"/>
      <c r="AC414" s="131"/>
    </row>
    <row r="415" spans="1:29" x14ac:dyDescent="0.25">
      <c r="A415" s="356"/>
      <c r="B415" s="357" t="s">
        <v>17</v>
      </c>
      <c r="C415" s="358">
        <v>10250</v>
      </c>
      <c r="D415" s="359">
        <v>1465</v>
      </c>
      <c r="E415" s="360">
        <v>11715</v>
      </c>
      <c r="F415" s="358">
        <v>1952</v>
      </c>
      <c r="G415" s="359">
        <v>490</v>
      </c>
      <c r="H415" s="360">
        <v>2442</v>
      </c>
      <c r="I415" s="358">
        <v>21473</v>
      </c>
      <c r="J415" s="359">
        <v>0</v>
      </c>
      <c r="K415" s="360">
        <v>21473</v>
      </c>
      <c r="L415" s="358">
        <v>5857</v>
      </c>
      <c r="M415" s="359">
        <v>1464</v>
      </c>
      <c r="N415" s="360">
        <v>7321</v>
      </c>
      <c r="O415" s="358">
        <v>1954</v>
      </c>
      <c r="P415" s="359">
        <v>488</v>
      </c>
      <c r="Q415" s="360">
        <v>2442</v>
      </c>
      <c r="R415" s="358">
        <v>489</v>
      </c>
      <c r="S415" s="359">
        <v>488</v>
      </c>
      <c r="T415" s="360">
        <v>977</v>
      </c>
      <c r="U415" s="358">
        <v>16600</v>
      </c>
      <c r="V415" s="359">
        <v>5860</v>
      </c>
      <c r="W415" s="360">
        <v>22460</v>
      </c>
      <c r="X415" s="361">
        <v>58575</v>
      </c>
      <c r="Y415" s="361">
        <v>10255</v>
      </c>
      <c r="Z415" s="362">
        <v>68830</v>
      </c>
      <c r="AA415" s="131"/>
      <c r="AB415" s="131"/>
      <c r="AC415" s="131"/>
    </row>
    <row r="416" spans="1:29" ht="14.4" thickBot="1" x14ac:dyDescent="0.3">
      <c r="A416" s="346"/>
      <c r="B416" s="347" t="s">
        <v>15</v>
      </c>
      <c r="C416" s="363">
        <v>10738</v>
      </c>
      <c r="D416" s="364">
        <v>1465</v>
      </c>
      <c r="E416" s="365">
        <v>12203</v>
      </c>
      <c r="F416" s="363">
        <v>3418</v>
      </c>
      <c r="G416" s="364">
        <v>490</v>
      </c>
      <c r="H416" s="365">
        <v>3908</v>
      </c>
      <c r="I416" s="363">
        <v>25867</v>
      </c>
      <c r="J416" s="364">
        <v>0</v>
      </c>
      <c r="K416" s="365">
        <v>25867</v>
      </c>
      <c r="L416" s="363">
        <v>10747</v>
      </c>
      <c r="M416" s="364">
        <v>1954</v>
      </c>
      <c r="N416" s="365">
        <v>12701</v>
      </c>
      <c r="O416" s="363">
        <v>3906</v>
      </c>
      <c r="P416" s="364">
        <v>488</v>
      </c>
      <c r="Q416" s="365">
        <v>4394</v>
      </c>
      <c r="R416" s="363">
        <v>978</v>
      </c>
      <c r="S416" s="364">
        <v>977</v>
      </c>
      <c r="T416" s="365">
        <v>1955</v>
      </c>
      <c r="U416" s="363">
        <v>21484</v>
      </c>
      <c r="V416" s="364">
        <v>7327</v>
      </c>
      <c r="W416" s="365">
        <v>28811</v>
      </c>
      <c r="X416" s="351">
        <v>77138</v>
      </c>
      <c r="Y416" s="351">
        <v>12701</v>
      </c>
      <c r="Z416" s="352">
        <v>89839</v>
      </c>
      <c r="AA416" s="131"/>
      <c r="AB416" s="131"/>
      <c r="AC416" s="131"/>
    </row>
    <row r="417" spans="1:29" x14ac:dyDescent="0.25">
      <c r="A417" s="356" t="s">
        <v>14</v>
      </c>
      <c r="B417" s="357" t="s">
        <v>17</v>
      </c>
      <c r="C417" s="358">
        <v>1195</v>
      </c>
      <c r="D417" s="359">
        <v>0</v>
      </c>
      <c r="E417" s="360">
        <v>1195</v>
      </c>
      <c r="F417" s="358">
        <v>151</v>
      </c>
      <c r="G417" s="359">
        <v>0</v>
      </c>
      <c r="H417" s="360">
        <v>151</v>
      </c>
      <c r="I417" s="358">
        <v>447</v>
      </c>
      <c r="J417" s="359">
        <v>0</v>
      </c>
      <c r="K417" s="360">
        <v>447</v>
      </c>
      <c r="L417" s="358">
        <v>1193</v>
      </c>
      <c r="M417" s="359">
        <v>149</v>
      </c>
      <c r="N417" s="360">
        <v>1342</v>
      </c>
      <c r="O417" s="358">
        <v>299</v>
      </c>
      <c r="P417" s="359">
        <v>0</v>
      </c>
      <c r="Q417" s="360">
        <v>299</v>
      </c>
      <c r="R417" s="358">
        <v>447</v>
      </c>
      <c r="S417" s="359">
        <v>0</v>
      </c>
      <c r="T417" s="360">
        <v>447</v>
      </c>
      <c r="U417" s="358">
        <v>4628</v>
      </c>
      <c r="V417" s="359">
        <v>2534</v>
      </c>
      <c r="W417" s="360">
        <v>7162</v>
      </c>
      <c r="X417" s="361">
        <v>8360</v>
      </c>
      <c r="Y417" s="361">
        <v>2683</v>
      </c>
      <c r="Z417" s="362">
        <v>11043</v>
      </c>
      <c r="AA417" s="131"/>
      <c r="AB417" s="131"/>
      <c r="AC417" s="131"/>
    </row>
    <row r="418" spans="1:29" ht="14.4" thickBot="1" x14ac:dyDescent="0.3">
      <c r="A418" s="366"/>
      <c r="B418" s="367" t="s">
        <v>15</v>
      </c>
      <c r="C418" s="368">
        <v>1195</v>
      </c>
      <c r="D418" s="369">
        <v>0</v>
      </c>
      <c r="E418" s="370">
        <v>1195</v>
      </c>
      <c r="F418" s="368">
        <v>151</v>
      </c>
      <c r="G418" s="369">
        <v>0</v>
      </c>
      <c r="H418" s="370">
        <v>151</v>
      </c>
      <c r="I418" s="368">
        <v>447</v>
      </c>
      <c r="J418" s="369">
        <v>0</v>
      </c>
      <c r="K418" s="370">
        <v>447</v>
      </c>
      <c r="L418" s="368">
        <v>1193</v>
      </c>
      <c r="M418" s="369">
        <v>149</v>
      </c>
      <c r="N418" s="370">
        <v>1342</v>
      </c>
      <c r="O418" s="368">
        <v>299</v>
      </c>
      <c r="P418" s="369">
        <v>0</v>
      </c>
      <c r="Q418" s="370">
        <v>299</v>
      </c>
      <c r="R418" s="368">
        <v>447</v>
      </c>
      <c r="S418" s="369">
        <v>0</v>
      </c>
      <c r="T418" s="370">
        <v>447</v>
      </c>
      <c r="U418" s="368">
        <v>4628</v>
      </c>
      <c r="V418" s="369">
        <v>2534</v>
      </c>
      <c r="W418" s="370">
        <v>7162</v>
      </c>
      <c r="X418" s="371">
        <v>8360</v>
      </c>
      <c r="Y418" s="371">
        <v>2683</v>
      </c>
      <c r="Z418" s="372">
        <v>11043</v>
      </c>
      <c r="AA418" s="131"/>
      <c r="AB418" s="131"/>
      <c r="AC418" s="131"/>
    </row>
    <row r="419" spans="1:29" x14ac:dyDescent="0.25">
      <c r="A419" s="339" t="s">
        <v>15</v>
      </c>
      <c r="B419" s="340" t="s">
        <v>16</v>
      </c>
      <c r="C419" s="373">
        <v>47791</v>
      </c>
      <c r="D419" s="344">
        <v>6229</v>
      </c>
      <c r="E419" s="345">
        <v>54020</v>
      </c>
      <c r="F419" s="373">
        <v>206366</v>
      </c>
      <c r="G419" s="344">
        <v>27016</v>
      </c>
      <c r="H419" s="345">
        <v>233382</v>
      </c>
      <c r="I419" s="373">
        <v>166899</v>
      </c>
      <c r="J419" s="344">
        <v>3397</v>
      </c>
      <c r="K419" s="345">
        <v>170296</v>
      </c>
      <c r="L419" s="373">
        <v>476039</v>
      </c>
      <c r="M419" s="344">
        <v>27577</v>
      </c>
      <c r="N419" s="345">
        <v>503616</v>
      </c>
      <c r="O419" s="373">
        <v>160716</v>
      </c>
      <c r="P419" s="344">
        <v>4365</v>
      </c>
      <c r="Q419" s="345">
        <v>165081</v>
      </c>
      <c r="R419" s="373">
        <v>36094</v>
      </c>
      <c r="S419" s="344">
        <v>14083</v>
      </c>
      <c r="T419" s="345">
        <v>50177</v>
      </c>
      <c r="U419" s="373">
        <v>474790</v>
      </c>
      <c r="V419" s="344">
        <v>323035</v>
      </c>
      <c r="W419" s="345">
        <v>797825</v>
      </c>
      <c r="X419" s="344">
        <v>1568695</v>
      </c>
      <c r="Y419" s="344">
        <v>405702</v>
      </c>
      <c r="Z419" s="345">
        <v>1974397</v>
      </c>
      <c r="AA419" s="131"/>
      <c r="AB419" s="131"/>
      <c r="AC419" s="131"/>
    </row>
    <row r="420" spans="1:29" x14ac:dyDescent="0.25">
      <c r="A420" s="356"/>
      <c r="B420" s="357" t="s">
        <v>17</v>
      </c>
      <c r="C420" s="374">
        <v>140084</v>
      </c>
      <c r="D420" s="361">
        <v>13950</v>
      </c>
      <c r="E420" s="362">
        <v>154034</v>
      </c>
      <c r="F420" s="374">
        <v>62202</v>
      </c>
      <c r="G420" s="361">
        <v>10637</v>
      </c>
      <c r="H420" s="362">
        <v>72839</v>
      </c>
      <c r="I420" s="374">
        <v>143040</v>
      </c>
      <c r="J420" s="361">
        <v>2421</v>
      </c>
      <c r="K420" s="362">
        <v>145461</v>
      </c>
      <c r="L420" s="374">
        <v>149533</v>
      </c>
      <c r="M420" s="361">
        <v>19854</v>
      </c>
      <c r="N420" s="362">
        <v>169387</v>
      </c>
      <c r="O420" s="374">
        <v>70152</v>
      </c>
      <c r="P420" s="361">
        <v>4479</v>
      </c>
      <c r="Q420" s="362">
        <v>74631</v>
      </c>
      <c r="R420" s="374">
        <v>14749</v>
      </c>
      <c r="S420" s="361">
        <v>4305</v>
      </c>
      <c r="T420" s="362">
        <v>19054</v>
      </c>
      <c r="U420" s="374">
        <v>397076</v>
      </c>
      <c r="V420" s="361">
        <v>185269</v>
      </c>
      <c r="W420" s="362">
        <v>582345</v>
      </c>
      <c r="X420" s="361">
        <v>976836</v>
      </c>
      <c r="Y420" s="361">
        <v>240915</v>
      </c>
      <c r="Z420" s="362">
        <v>1217751</v>
      </c>
      <c r="AA420" s="131"/>
      <c r="AB420" s="131"/>
      <c r="AC420" s="131"/>
    </row>
    <row r="421" spans="1:29" ht="14.4" thickBot="1" x14ac:dyDescent="0.3">
      <c r="A421" s="346"/>
      <c r="B421" s="347" t="s">
        <v>15</v>
      </c>
      <c r="C421" s="375">
        <v>187875</v>
      </c>
      <c r="D421" s="351">
        <v>20179</v>
      </c>
      <c r="E421" s="352">
        <v>208054</v>
      </c>
      <c r="F421" s="375">
        <v>268568</v>
      </c>
      <c r="G421" s="351">
        <v>37653</v>
      </c>
      <c r="H421" s="352">
        <v>306221</v>
      </c>
      <c r="I421" s="375">
        <v>309939</v>
      </c>
      <c r="J421" s="351">
        <v>5818</v>
      </c>
      <c r="K421" s="352">
        <v>315757</v>
      </c>
      <c r="L421" s="375">
        <v>625572</v>
      </c>
      <c r="M421" s="351">
        <v>47431</v>
      </c>
      <c r="N421" s="352">
        <v>673003</v>
      </c>
      <c r="O421" s="375">
        <v>230868</v>
      </c>
      <c r="P421" s="351">
        <v>8844</v>
      </c>
      <c r="Q421" s="352">
        <v>239712</v>
      </c>
      <c r="R421" s="375">
        <v>50843</v>
      </c>
      <c r="S421" s="351">
        <v>18388</v>
      </c>
      <c r="T421" s="352">
        <v>69231</v>
      </c>
      <c r="U421" s="375">
        <v>871866</v>
      </c>
      <c r="V421" s="351">
        <v>508304</v>
      </c>
      <c r="W421" s="352">
        <v>1380170</v>
      </c>
      <c r="X421" s="351">
        <v>2545531</v>
      </c>
      <c r="Y421" s="351">
        <v>646617</v>
      </c>
      <c r="Z421" s="352">
        <v>3192148</v>
      </c>
      <c r="AA421" s="131"/>
      <c r="AB421" s="131"/>
      <c r="AC421" s="131"/>
    </row>
    <row r="422" spans="1:29" x14ac:dyDescent="0.25"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  <c r="AA422" s="131"/>
    </row>
    <row r="423" spans="1:29" x14ac:dyDescent="0.25"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  <c r="AA423" s="131"/>
    </row>
    <row r="424" spans="1:29" x14ac:dyDescent="0.25"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</row>
    <row r="425" spans="1:29" x14ac:dyDescent="0.25"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spans="1:29" x14ac:dyDescent="0.25"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spans="1:29" ht="15.6" x14ac:dyDescent="0.25">
      <c r="A427" s="195" t="s">
        <v>121</v>
      </c>
      <c r="B427" s="195"/>
      <c r="C427" s="195"/>
      <c r="D427" s="195"/>
      <c r="E427" s="195"/>
      <c r="F427" s="195"/>
      <c r="G427" s="195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376"/>
    </row>
    <row r="428" spans="1:29" ht="14.4" thickBot="1" x14ac:dyDescent="0.3">
      <c r="A428" s="2">
        <v>12</v>
      </c>
      <c r="B428" s="377"/>
      <c r="C428" s="377"/>
      <c r="O428" s="378"/>
      <c r="Q428" s="377"/>
      <c r="AA428" s="378"/>
    </row>
    <row r="429" spans="1:29" x14ac:dyDescent="0.25">
      <c r="A429" s="379" t="s">
        <v>109</v>
      </c>
      <c r="B429" s="380" t="s">
        <v>37</v>
      </c>
      <c r="C429" s="303" t="s">
        <v>69</v>
      </c>
      <c r="D429" s="304"/>
      <c r="E429" s="305"/>
      <c r="F429" s="303" t="s">
        <v>70</v>
      </c>
      <c r="G429" s="304"/>
      <c r="H429" s="305"/>
      <c r="I429" s="303" t="s">
        <v>71</v>
      </c>
      <c r="J429" s="304"/>
      <c r="K429" s="305"/>
      <c r="L429" s="303" t="s">
        <v>115</v>
      </c>
      <c r="M429" s="304"/>
      <c r="N429" s="305"/>
      <c r="O429" s="303" t="s">
        <v>73</v>
      </c>
      <c r="P429" s="304"/>
      <c r="Q429" s="305"/>
      <c r="R429" s="303" t="s">
        <v>74</v>
      </c>
      <c r="S429" s="304"/>
      <c r="T429" s="305"/>
      <c r="U429" s="303" t="s">
        <v>75</v>
      </c>
      <c r="V429" s="304"/>
      <c r="W429" s="305"/>
      <c r="X429" s="381" t="s">
        <v>15</v>
      </c>
      <c r="Y429" s="304"/>
      <c r="Z429" s="305"/>
    </row>
    <row r="430" spans="1:29" ht="14.4" thickBot="1" x14ac:dyDescent="0.3">
      <c r="A430" s="382"/>
      <c r="B430" s="383"/>
      <c r="C430" s="384" t="s">
        <v>116</v>
      </c>
      <c r="D430" s="385" t="s">
        <v>117</v>
      </c>
      <c r="E430" s="386" t="s">
        <v>15</v>
      </c>
      <c r="F430" s="384" t="s">
        <v>116</v>
      </c>
      <c r="G430" s="385" t="s">
        <v>117</v>
      </c>
      <c r="H430" s="386" t="s">
        <v>15</v>
      </c>
      <c r="I430" s="384" t="s">
        <v>116</v>
      </c>
      <c r="J430" s="385" t="s">
        <v>117</v>
      </c>
      <c r="K430" s="386" t="s">
        <v>15</v>
      </c>
      <c r="L430" s="384" t="s">
        <v>116</v>
      </c>
      <c r="M430" s="385" t="s">
        <v>117</v>
      </c>
      <c r="N430" s="386" t="s">
        <v>15</v>
      </c>
      <c r="O430" s="384" t="s">
        <v>116</v>
      </c>
      <c r="P430" s="385" t="s">
        <v>117</v>
      </c>
      <c r="Q430" s="386" t="s">
        <v>15</v>
      </c>
      <c r="R430" s="384" t="s">
        <v>116</v>
      </c>
      <c r="S430" s="385" t="s">
        <v>117</v>
      </c>
      <c r="T430" s="386" t="s">
        <v>15</v>
      </c>
      <c r="U430" s="384" t="s">
        <v>116</v>
      </c>
      <c r="V430" s="385" t="s">
        <v>117</v>
      </c>
      <c r="W430" s="386" t="s">
        <v>15</v>
      </c>
      <c r="X430" s="385" t="s">
        <v>116</v>
      </c>
      <c r="Y430" s="385" t="s">
        <v>117</v>
      </c>
      <c r="Z430" s="386" t="s">
        <v>15</v>
      </c>
    </row>
    <row r="431" spans="1:29" x14ac:dyDescent="0.25">
      <c r="A431" s="379" t="s">
        <v>57</v>
      </c>
      <c r="B431" s="387" t="s">
        <v>16</v>
      </c>
      <c r="C431" s="313">
        <v>32698</v>
      </c>
      <c r="D431" s="314">
        <v>4246</v>
      </c>
      <c r="E431" s="315">
        <v>36944</v>
      </c>
      <c r="F431" s="313">
        <v>103899</v>
      </c>
      <c r="G431" s="314">
        <v>10751</v>
      </c>
      <c r="H431" s="315">
        <v>114650</v>
      </c>
      <c r="I431" s="313">
        <v>107981</v>
      </c>
      <c r="J431" s="314">
        <v>1046</v>
      </c>
      <c r="K431" s="315">
        <v>109027</v>
      </c>
      <c r="L431" s="313">
        <v>232698</v>
      </c>
      <c r="M431" s="314">
        <v>4990</v>
      </c>
      <c r="N431" s="315">
        <v>237688</v>
      </c>
      <c r="O431" s="313">
        <v>90067</v>
      </c>
      <c r="P431" s="314">
        <v>0</v>
      </c>
      <c r="Q431" s="315">
        <v>90067</v>
      </c>
      <c r="R431" s="313">
        <v>2497</v>
      </c>
      <c r="S431" s="314">
        <v>0</v>
      </c>
      <c r="T431" s="315">
        <v>2497</v>
      </c>
      <c r="U431" s="313">
        <v>121019</v>
      </c>
      <c r="V431" s="314">
        <v>15440</v>
      </c>
      <c r="W431" s="315">
        <v>136459</v>
      </c>
      <c r="X431" s="250">
        <v>690859</v>
      </c>
      <c r="Y431" s="251">
        <v>36473</v>
      </c>
      <c r="Z431" s="252">
        <v>727332</v>
      </c>
      <c r="AA431" s="388"/>
    </row>
    <row r="432" spans="1:29" x14ac:dyDescent="0.25">
      <c r="A432" s="389"/>
      <c r="B432" s="390" t="s">
        <v>17</v>
      </c>
      <c r="C432" s="172">
        <v>84366</v>
      </c>
      <c r="D432" s="173">
        <v>9734</v>
      </c>
      <c r="E432" s="174">
        <v>94100</v>
      </c>
      <c r="F432" s="172">
        <v>29643</v>
      </c>
      <c r="G432" s="173">
        <v>3604</v>
      </c>
      <c r="H432" s="174">
        <v>33247</v>
      </c>
      <c r="I432" s="172">
        <v>92360</v>
      </c>
      <c r="J432" s="173">
        <v>429</v>
      </c>
      <c r="K432" s="174">
        <v>92789</v>
      </c>
      <c r="L432" s="172">
        <v>77490</v>
      </c>
      <c r="M432" s="173">
        <v>4578</v>
      </c>
      <c r="N432" s="174">
        <v>82068</v>
      </c>
      <c r="O432" s="172">
        <v>41992</v>
      </c>
      <c r="P432" s="173">
        <v>902</v>
      </c>
      <c r="Q432" s="174">
        <v>42894</v>
      </c>
      <c r="R432" s="172">
        <v>2005</v>
      </c>
      <c r="S432" s="173">
        <v>461</v>
      </c>
      <c r="T432" s="174">
        <v>2466</v>
      </c>
      <c r="U432" s="172">
        <v>113381</v>
      </c>
      <c r="V432" s="173">
        <v>11124</v>
      </c>
      <c r="W432" s="174">
        <v>124505</v>
      </c>
      <c r="X432" s="267">
        <v>441237</v>
      </c>
      <c r="Y432" s="268">
        <v>30832</v>
      </c>
      <c r="Z432" s="269">
        <v>472069</v>
      </c>
      <c r="AA432" s="388"/>
    </row>
    <row r="433" spans="1:29" ht="14.4" thickBot="1" x14ac:dyDescent="0.3">
      <c r="A433" s="382"/>
      <c r="B433" s="391" t="s">
        <v>15</v>
      </c>
      <c r="C433" s="321">
        <v>117064</v>
      </c>
      <c r="D433" s="322">
        <v>13980</v>
      </c>
      <c r="E433" s="323">
        <v>131044</v>
      </c>
      <c r="F433" s="321">
        <v>133542</v>
      </c>
      <c r="G433" s="322">
        <v>14355</v>
      </c>
      <c r="H433" s="323">
        <v>147897</v>
      </c>
      <c r="I433" s="321">
        <v>200341</v>
      </c>
      <c r="J433" s="322">
        <v>1475</v>
      </c>
      <c r="K433" s="323">
        <v>201816</v>
      </c>
      <c r="L433" s="321">
        <v>310188</v>
      </c>
      <c r="M433" s="322">
        <v>9568</v>
      </c>
      <c r="N433" s="323">
        <v>319756</v>
      </c>
      <c r="O433" s="321">
        <v>132059</v>
      </c>
      <c r="P433" s="322">
        <v>902</v>
      </c>
      <c r="Q433" s="323">
        <v>132961</v>
      </c>
      <c r="R433" s="321">
        <v>4502</v>
      </c>
      <c r="S433" s="322">
        <v>461</v>
      </c>
      <c r="T433" s="323">
        <v>4963</v>
      </c>
      <c r="U433" s="321">
        <v>234400</v>
      </c>
      <c r="V433" s="322">
        <v>26564</v>
      </c>
      <c r="W433" s="323">
        <v>260964</v>
      </c>
      <c r="X433" s="259">
        <v>1132096</v>
      </c>
      <c r="Y433" s="260">
        <v>67305</v>
      </c>
      <c r="Z433" s="261">
        <v>1199401</v>
      </c>
      <c r="AA433" s="392"/>
      <c r="AB433" s="392"/>
      <c r="AC433" s="392"/>
    </row>
    <row r="434" spans="1:29" x14ac:dyDescent="0.25">
      <c r="A434" s="379" t="s">
        <v>58</v>
      </c>
      <c r="B434" s="387" t="s">
        <v>16</v>
      </c>
      <c r="C434" s="313">
        <v>7644</v>
      </c>
      <c r="D434" s="314">
        <v>976</v>
      </c>
      <c r="E434" s="315">
        <v>8620</v>
      </c>
      <c r="F434" s="313">
        <v>53316</v>
      </c>
      <c r="G434" s="314">
        <v>6650</v>
      </c>
      <c r="H434" s="315">
        <v>59966</v>
      </c>
      <c r="I434" s="313">
        <v>32985</v>
      </c>
      <c r="J434" s="314">
        <v>0</v>
      </c>
      <c r="K434" s="315">
        <v>32985</v>
      </c>
      <c r="L434" s="313">
        <v>113572</v>
      </c>
      <c r="M434" s="314">
        <v>4425</v>
      </c>
      <c r="N434" s="315">
        <v>117997</v>
      </c>
      <c r="O434" s="313">
        <v>40112</v>
      </c>
      <c r="P434" s="314">
        <v>444</v>
      </c>
      <c r="Q434" s="315">
        <v>40556</v>
      </c>
      <c r="R434" s="313">
        <v>2868</v>
      </c>
      <c r="S434" s="314">
        <v>487</v>
      </c>
      <c r="T434" s="315">
        <v>3355</v>
      </c>
      <c r="U434" s="313">
        <v>74258</v>
      </c>
      <c r="V434" s="314">
        <v>12054</v>
      </c>
      <c r="W434" s="315">
        <v>86312</v>
      </c>
      <c r="X434" s="250">
        <v>324755</v>
      </c>
      <c r="Y434" s="251">
        <v>25036</v>
      </c>
      <c r="Z434" s="252">
        <v>349791</v>
      </c>
    </row>
    <row r="435" spans="1:29" x14ac:dyDescent="0.25">
      <c r="A435" s="389"/>
      <c r="B435" s="390" t="s">
        <v>17</v>
      </c>
      <c r="C435" s="172">
        <v>35785</v>
      </c>
      <c r="D435" s="173">
        <v>1927</v>
      </c>
      <c r="E435" s="174">
        <v>37712</v>
      </c>
      <c r="F435" s="172">
        <v>11026</v>
      </c>
      <c r="G435" s="173">
        <v>1552</v>
      </c>
      <c r="H435" s="174">
        <v>12578</v>
      </c>
      <c r="I435" s="172">
        <v>34470</v>
      </c>
      <c r="J435" s="173">
        <v>1531</v>
      </c>
      <c r="K435" s="174">
        <v>36001</v>
      </c>
      <c r="L435" s="172">
        <v>32055</v>
      </c>
      <c r="M435" s="173">
        <v>4174</v>
      </c>
      <c r="N435" s="174">
        <v>36229</v>
      </c>
      <c r="O435" s="172">
        <v>15587</v>
      </c>
      <c r="P435" s="173">
        <v>0</v>
      </c>
      <c r="Q435" s="174">
        <v>15587</v>
      </c>
      <c r="R435" s="172">
        <v>2057</v>
      </c>
      <c r="S435" s="173">
        <v>486</v>
      </c>
      <c r="T435" s="174">
        <v>2543</v>
      </c>
      <c r="U435" s="172">
        <v>88376</v>
      </c>
      <c r="V435" s="173">
        <v>15422</v>
      </c>
      <c r="W435" s="174">
        <v>103798</v>
      </c>
      <c r="X435" s="267">
        <v>219356</v>
      </c>
      <c r="Y435" s="268">
        <v>25092</v>
      </c>
      <c r="Z435" s="269">
        <v>244448</v>
      </c>
    </row>
    <row r="436" spans="1:29" ht="14.4" thickBot="1" x14ac:dyDescent="0.3">
      <c r="A436" s="382"/>
      <c r="B436" s="391" t="s">
        <v>15</v>
      </c>
      <c r="C436" s="321">
        <v>43429</v>
      </c>
      <c r="D436" s="322">
        <v>2903</v>
      </c>
      <c r="E436" s="323">
        <v>46332</v>
      </c>
      <c r="F436" s="321">
        <v>64342</v>
      </c>
      <c r="G436" s="322">
        <v>8202</v>
      </c>
      <c r="H436" s="323">
        <v>72544</v>
      </c>
      <c r="I436" s="321">
        <v>67455</v>
      </c>
      <c r="J436" s="322">
        <v>1531</v>
      </c>
      <c r="K436" s="323">
        <v>68986</v>
      </c>
      <c r="L436" s="321">
        <v>145627</v>
      </c>
      <c r="M436" s="322">
        <v>8599</v>
      </c>
      <c r="N436" s="323">
        <v>154226</v>
      </c>
      <c r="O436" s="321">
        <v>55699</v>
      </c>
      <c r="P436" s="322">
        <v>444</v>
      </c>
      <c r="Q436" s="323">
        <v>56143</v>
      </c>
      <c r="R436" s="321">
        <v>4925</v>
      </c>
      <c r="S436" s="322">
        <v>973</v>
      </c>
      <c r="T436" s="323">
        <v>5898</v>
      </c>
      <c r="U436" s="321">
        <v>162634</v>
      </c>
      <c r="V436" s="322">
        <v>27476</v>
      </c>
      <c r="W436" s="323">
        <v>190110</v>
      </c>
      <c r="X436" s="259">
        <v>544111</v>
      </c>
      <c r="Y436" s="260">
        <v>50128</v>
      </c>
      <c r="Z436" s="261">
        <v>594239</v>
      </c>
      <c r="AA436" s="392"/>
      <c r="AB436" s="392"/>
      <c r="AC436" s="392"/>
    </row>
    <row r="437" spans="1:29" x14ac:dyDescent="0.25">
      <c r="A437" s="379" t="s">
        <v>59</v>
      </c>
      <c r="B437" s="387" t="s">
        <v>16</v>
      </c>
      <c r="C437" s="313">
        <v>5410</v>
      </c>
      <c r="D437" s="314">
        <v>1007</v>
      </c>
      <c r="E437" s="315">
        <v>6417</v>
      </c>
      <c r="F437" s="313">
        <v>28602</v>
      </c>
      <c r="G437" s="314">
        <v>3059</v>
      </c>
      <c r="H437" s="315">
        <v>31661</v>
      </c>
      <c r="I437" s="313">
        <v>17141</v>
      </c>
      <c r="J437" s="314">
        <v>429</v>
      </c>
      <c r="K437" s="315">
        <v>17570</v>
      </c>
      <c r="L437" s="313">
        <v>87496</v>
      </c>
      <c r="M437" s="314">
        <v>5530</v>
      </c>
      <c r="N437" s="315">
        <v>93026</v>
      </c>
      <c r="O437" s="313">
        <v>18966</v>
      </c>
      <c r="P437" s="314">
        <v>1444</v>
      </c>
      <c r="Q437" s="315">
        <v>20410</v>
      </c>
      <c r="R437" s="313">
        <v>2833</v>
      </c>
      <c r="S437" s="314">
        <v>885</v>
      </c>
      <c r="T437" s="315">
        <v>3718</v>
      </c>
      <c r="U437" s="313">
        <v>87336</v>
      </c>
      <c r="V437" s="314">
        <v>44159</v>
      </c>
      <c r="W437" s="315">
        <v>131495</v>
      </c>
      <c r="X437" s="250">
        <v>247784</v>
      </c>
      <c r="Y437" s="251">
        <v>56513</v>
      </c>
      <c r="Z437" s="252">
        <v>304297</v>
      </c>
    </row>
    <row r="438" spans="1:29" x14ac:dyDescent="0.25">
      <c r="A438" s="389"/>
      <c r="B438" s="390" t="s">
        <v>17</v>
      </c>
      <c r="C438" s="172">
        <v>14293</v>
      </c>
      <c r="D438" s="173">
        <v>1436</v>
      </c>
      <c r="E438" s="174">
        <v>15729</v>
      </c>
      <c r="F438" s="172">
        <v>11466</v>
      </c>
      <c r="G438" s="173">
        <v>1301</v>
      </c>
      <c r="H438" s="174">
        <v>12767</v>
      </c>
      <c r="I438" s="172">
        <v>11903</v>
      </c>
      <c r="J438" s="173">
        <v>0</v>
      </c>
      <c r="K438" s="174">
        <v>11903</v>
      </c>
      <c r="L438" s="172">
        <v>26226</v>
      </c>
      <c r="M438" s="173">
        <v>4842</v>
      </c>
      <c r="N438" s="174">
        <v>31068</v>
      </c>
      <c r="O438" s="172">
        <v>10802</v>
      </c>
      <c r="P438" s="173">
        <v>1568</v>
      </c>
      <c r="Q438" s="174">
        <v>12370</v>
      </c>
      <c r="R438" s="172">
        <v>1287</v>
      </c>
      <c r="S438" s="173">
        <v>1372</v>
      </c>
      <c r="T438" s="174">
        <v>2659</v>
      </c>
      <c r="U438" s="172">
        <v>85504</v>
      </c>
      <c r="V438" s="173">
        <v>29660</v>
      </c>
      <c r="W438" s="174">
        <v>115164</v>
      </c>
      <c r="X438" s="267">
        <v>161481</v>
      </c>
      <c r="Y438" s="268">
        <v>40179</v>
      </c>
      <c r="Z438" s="269">
        <v>201660</v>
      </c>
    </row>
    <row r="439" spans="1:29" ht="14.4" thickBot="1" x14ac:dyDescent="0.3">
      <c r="A439" s="382"/>
      <c r="B439" s="391" t="s">
        <v>15</v>
      </c>
      <c r="C439" s="321">
        <v>19703</v>
      </c>
      <c r="D439" s="322">
        <v>2443</v>
      </c>
      <c r="E439" s="323">
        <v>22146</v>
      </c>
      <c r="F439" s="321">
        <v>40068</v>
      </c>
      <c r="G439" s="322">
        <v>4360</v>
      </c>
      <c r="H439" s="323">
        <v>44428</v>
      </c>
      <c r="I439" s="321">
        <v>29044</v>
      </c>
      <c r="J439" s="322">
        <v>429</v>
      </c>
      <c r="K439" s="323">
        <v>29473</v>
      </c>
      <c r="L439" s="321">
        <v>113722</v>
      </c>
      <c r="M439" s="322">
        <v>10372</v>
      </c>
      <c r="N439" s="323">
        <v>124094</v>
      </c>
      <c r="O439" s="321">
        <v>29768</v>
      </c>
      <c r="P439" s="322">
        <v>3012</v>
      </c>
      <c r="Q439" s="323">
        <v>32780</v>
      </c>
      <c r="R439" s="321">
        <v>4120</v>
      </c>
      <c r="S439" s="322">
        <v>2257</v>
      </c>
      <c r="T439" s="323">
        <v>6377</v>
      </c>
      <c r="U439" s="321">
        <v>172840</v>
      </c>
      <c r="V439" s="322">
        <v>73819</v>
      </c>
      <c r="W439" s="323">
        <v>246659</v>
      </c>
      <c r="X439" s="259">
        <v>409265</v>
      </c>
      <c r="Y439" s="260">
        <v>96692</v>
      </c>
      <c r="Z439" s="261">
        <v>505957</v>
      </c>
      <c r="AA439" s="392"/>
      <c r="AB439" s="392"/>
      <c r="AC439" s="392"/>
    </row>
    <row r="440" spans="1:29" x14ac:dyDescent="0.25">
      <c r="A440" s="379" t="s">
        <v>111</v>
      </c>
      <c r="B440" s="387" t="s">
        <v>16</v>
      </c>
      <c r="C440" s="313">
        <v>1608</v>
      </c>
      <c r="D440" s="314">
        <v>0</v>
      </c>
      <c r="E440" s="315">
        <v>1608</v>
      </c>
      <c r="F440" s="313">
        <v>11008</v>
      </c>
      <c r="G440" s="314">
        <v>3663</v>
      </c>
      <c r="H440" s="315">
        <v>14671</v>
      </c>
      <c r="I440" s="313">
        <v>7616</v>
      </c>
      <c r="J440" s="314">
        <v>460</v>
      </c>
      <c r="K440" s="315">
        <v>8076</v>
      </c>
      <c r="L440" s="313">
        <v>21214</v>
      </c>
      <c r="M440" s="314">
        <v>3097</v>
      </c>
      <c r="N440" s="315">
        <v>24311</v>
      </c>
      <c r="O440" s="313">
        <v>4522</v>
      </c>
      <c r="P440" s="314">
        <v>1182</v>
      </c>
      <c r="Q440" s="315">
        <v>5704</v>
      </c>
      <c r="R440" s="313">
        <v>2865</v>
      </c>
      <c r="S440" s="314">
        <v>3198</v>
      </c>
      <c r="T440" s="315">
        <v>6063</v>
      </c>
      <c r="U440" s="313">
        <v>70801</v>
      </c>
      <c r="V440" s="314">
        <v>120412</v>
      </c>
      <c r="W440" s="315">
        <v>191213</v>
      </c>
      <c r="X440" s="250">
        <v>119634</v>
      </c>
      <c r="Y440" s="251">
        <v>132012</v>
      </c>
      <c r="Z440" s="252">
        <v>251646</v>
      </c>
    </row>
    <row r="441" spans="1:29" x14ac:dyDescent="0.25">
      <c r="A441" s="389"/>
      <c r="B441" s="390" t="s">
        <v>17</v>
      </c>
      <c r="C441" s="172">
        <v>3191</v>
      </c>
      <c r="D441" s="173">
        <v>853</v>
      </c>
      <c r="E441" s="174">
        <v>4044</v>
      </c>
      <c r="F441" s="172">
        <v>6943</v>
      </c>
      <c r="G441" s="173">
        <v>1732</v>
      </c>
      <c r="H441" s="174">
        <v>8675</v>
      </c>
      <c r="I441" s="172">
        <v>3273</v>
      </c>
      <c r="J441" s="173">
        <v>461</v>
      </c>
      <c r="K441" s="174">
        <v>3734</v>
      </c>
      <c r="L441" s="172">
        <v>6925</v>
      </c>
      <c r="M441" s="173">
        <v>912</v>
      </c>
      <c r="N441" s="174">
        <v>7837</v>
      </c>
      <c r="O441" s="172">
        <v>1308</v>
      </c>
      <c r="P441" s="173">
        <v>548</v>
      </c>
      <c r="Q441" s="174">
        <v>1856</v>
      </c>
      <c r="R441" s="172">
        <v>3398</v>
      </c>
      <c r="S441" s="173">
        <v>442</v>
      </c>
      <c r="T441" s="174">
        <v>3840</v>
      </c>
      <c r="U441" s="172">
        <v>51399</v>
      </c>
      <c r="V441" s="173">
        <v>78570</v>
      </c>
      <c r="W441" s="174">
        <v>129969</v>
      </c>
      <c r="X441" s="267">
        <v>76437</v>
      </c>
      <c r="Y441" s="268">
        <v>83518</v>
      </c>
      <c r="Z441" s="269">
        <v>159955</v>
      </c>
    </row>
    <row r="442" spans="1:29" ht="14.4" thickBot="1" x14ac:dyDescent="0.3">
      <c r="A442" s="382"/>
      <c r="B442" s="391" t="s">
        <v>15</v>
      </c>
      <c r="C442" s="321">
        <v>4799</v>
      </c>
      <c r="D442" s="322">
        <v>853</v>
      </c>
      <c r="E442" s="323">
        <v>5652</v>
      </c>
      <c r="F442" s="321">
        <v>17951</v>
      </c>
      <c r="G442" s="322">
        <v>5395</v>
      </c>
      <c r="H442" s="323">
        <v>23346</v>
      </c>
      <c r="I442" s="321">
        <v>10889</v>
      </c>
      <c r="J442" s="322">
        <v>921</v>
      </c>
      <c r="K442" s="323">
        <v>11810</v>
      </c>
      <c r="L442" s="321">
        <v>28139</v>
      </c>
      <c r="M442" s="322">
        <v>4009</v>
      </c>
      <c r="N442" s="323">
        <v>32148</v>
      </c>
      <c r="O442" s="321">
        <v>5830</v>
      </c>
      <c r="P442" s="322">
        <v>1730</v>
      </c>
      <c r="Q442" s="323">
        <v>7560</v>
      </c>
      <c r="R442" s="321">
        <v>6263</v>
      </c>
      <c r="S442" s="322">
        <v>3640</v>
      </c>
      <c r="T442" s="323">
        <v>9903</v>
      </c>
      <c r="U442" s="321">
        <v>122200</v>
      </c>
      <c r="V442" s="322">
        <v>198982</v>
      </c>
      <c r="W442" s="323">
        <v>321182</v>
      </c>
      <c r="X442" s="259">
        <v>196071</v>
      </c>
      <c r="Y442" s="260">
        <v>215530</v>
      </c>
      <c r="Z442" s="261">
        <v>411601</v>
      </c>
      <c r="AA442" s="392"/>
      <c r="AB442" s="392"/>
      <c r="AC442" s="392"/>
    </row>
    <row r="443" spans="1:29" x14ac:dyDescent="0.25">
      <c r="A443" s="379" t="s">
        <v>112</v>
      </c>
      <c r="B443" s="387" t="s">
        <v>16</v>
      </c>
      <c r="C443" s="313">
        <v>431</v>
      </c>
      <c r="D443" s="314">
        <v>0</v>
      </c>
      <c r="E443" s="315">
        <v>431</v>
      </c>
      <c r="F443" s="313">
        <v>9541</v>
      </c>
      <c r="G443" s="314">
        <v>2893</v>
      </c>
      <c r="H443" s="315">
        <v>12434</v>
      </c>
      <c r="I443" s="313">
        <v>1176</v>
      </c>
      <c r="J443" s="314">
        <v>1462</v>
      </c>
      <c r="K443" s="315">
        <v>2638</v>
      </c>
      <c r="L443" s="313">
        <v>21059</v>
      </c>
      <c r="M443" s="314">
        <v>9535</v>
      </c>
      <c r="N443" s="315">
        <v>30594</v>
      </c>
      <c r="O443" s="313">
        <v>7049</v>
      </c>
      <c r="P443" s="314">
        <v>1295</v>
      </c>
      <c r="Q443" s="315">
        <v>8344</v>
      </c>
      <c r="R443" s="313">
        <v>25031</v>
      </c>
      <c r="S443" s="314">
        <v>9513</v>
      </c>
      <c r="T443" s="315">
        <v>34544</v>
      </c>
      <c r="U443" s="313">
        <v>121376</v>
      </c>
      <c r="V443" s="314">
        <v>130970</v>
      </c>
      <c r="W443" s="315">
        <v>252346</v>
      </c>
      <c r="X443" s="250">
        <v>185663</v>
      </c>
      <c r="Y443" s="251">
        <v>155668</v>
      </c>
      <c r="Z443" s="252">
        <v>341331</v>
      </c>
    </row>
    <row r="444" spans="1:29" x14ac:dyDescent="0.25">
      <c r="A444" s="389"/>
      <c r="B444" s="390" t="s">
        <v>17</v>
      </c>
      <c r="C444" s="172">
        <v>2449</v>
      </c>
      <c r="D444" s="173">
        <v>0</v>
      </c>
      <c r="E444" s="174">
        <v>2449</v>
      </c>
      <c r="F444" s="172">
        <v>3124</v>
      </c>
      <c r="G444" s="173">
        <v>2448</v>
      </c>
      <c r="H444" s="174">
        <v>5572</v>
      </c>
      <c r="I444" s="172">
        <v>1034</v>
      </c>
      <c r="J444" s="173">
        <v>0</v>
      </c>
      <c r="K444" s="174">
        <v>1034</v>
      </c>
      <c r="L444" s="172">
        <v>6837</v>
      </c>
      <c r="M444" s="173">
        <v>5348</v>
      </c>
      <c r="N444" s="174">
        <v>12185</v>
      </c>
      <c r="O444" s="172">
        <v>463</v>
      </c>
      <c r="P444" s="173">
        <v>1461</v>
      </c>
      <c r="Q444" s="174">
        <v>1924</v>
      </c>
      <c r="R444" s="172">
        <v>6002</v>
      </c>
      <c r="S444" s="173">
        <v>1544</v>
      </c>
      <c r="T444" s="174">
        <v>7546</v>
      </c>
      <c r="U444" s="172">
        <v>58416</v>
      </c>
      <c r="V444" s="173">
        <v>50493</v>
      </c>
      <c r="W444" s="174">
        <v>108909</v>
      </c>
      <c r="X444" s="267">
        <v>78325</v>
      </c>
      <c r="Y444" s="268">
        <v>61294</v>
      </c>
      <c r="Z444" s="269">
        <v>139619</v>
      </c>
    </row>
    <row r="445" spans="1:29" ht="14.4" thickBot="1" x14ac:dyDescent="0.3">
      <c r="A445" s="382"/>
      <c r="B445" s="391" t="s">
        <v>15</v>
      </c>
      <c r="C445" s="321">
        <v>2880</v>
      </c>
      <c r="D445" s="322">
        <v>0</v>
      </c>
      <c r="E445" s="323">
        <v>2880</v>
      </c>
      <c r="F445" s="321">
        <v>12665</v>
      </c>
      <c r="G445" s="322">
        <v>5341</v>
      </c>
      <c r="H445" s="323">
        <v>18006</v>
      </c>
      <c r="I445" s="321">
        <v>2210</v>
      </c>
      <c r="J445" s="322">
        <v>1462</v>
      </c>
      <c r="K445" s="323">
        <v>3672</v>
      </c>
      <c r="L445" s="321">
        <v>27896</v>
      </c>
      <c r="M445" s="322">
        <v>14883</v>
      </c>
      <c r="N445" s="323">
        <v>42779</v>
      </c>
      <c r="O445" s="321">
        <v>7512</v>
      </c>
      <c r="P445" s="322">
        <v>2756</v>
      </c>
      <c r="Q445" s="323">
        <v>10268</v>
      </c>
      <c r="R445" s="321">
        <v>31033</v>
      </c>
      <c r="S445" s="322">
        <v>11057</v>
      </c>
      <c r="T445" s="323">
        <v>42090</v>
      </c>
      <c r="U445" s="321">
        <v>179792</v>
      </c>
      <c r="V445" s="322">
        <v>181463</v>
      </c>
      <c r="W445" s="323">
        <v>361255</v>
      </c>
      <c r="X445" s="259">
        <v>263988</v>
      </c>
      <c r="Y445" s="260">
        <v>216962</v>
      </c>
      <c r="Z445" s="261">
        <v>480950</v>
      </c>
      <c r="AA445" s="392"/>
      <c r="AB445" s="392"/>
      <c r="AC445" s="392"/>
    </row>
    <row r="446" spans="1:29" x14ac:dyDescent="0.25">
      <c r="A446" s="379" t="s">
        <v>15</v>
      </c>
      <c r="B446" s="387" t="s">
        <v>16</v>
      </c>
      <c r="C446" s="250">
        <v>47791</v>
      </c>
      <c r="D446" s="251">
        <v>6229</v>
      </c>
      <c r="E446" s="252">
        <v>54020</v>
      </c>
      <c r="F446" s="250">
        <v>206366</v>
      </c>
      <c r="G446" s="251">
        <v>27016</v>
      </c>
      <c r="H446" s="252">
        <v>233382</v>
      </c>
      <c r="I446" s="250">
        <v>166899</v>
      </c>
      <c r="J446" s="251">
        <v>3397</v>
      </c>
      <c r="K446" s="252">
        <v>170296</v>
      </c>
      <c r="L446" s="250">
        <v>476039</v>
      </c>
      <c r="M446" s="251">
        <v>27577</v>
      </c>
      <c r="N446" s="252">
        <v>503616</v>
      </c>
      <c r="O446" s="250">
        <v>160716</v>
      </c>
      <c r="P446" s="251">
        <v>4365</v>
      </c>
      <c r="Q446" s="252">
        <v>165081</v>
      </c>
      <c r="R446" s="250">
        <v>36094</v>
      </c>
      <c r="S446" s="251">
        <v>14083</v>
      </c>
      <c r="T446" s="252">
        <v>50177</v>
      </c>
      <c r="U446" s="250">
        <v>474790</v>
      </c>
      <c r="V446" s="251">
        <v>323035</v>
      </c>
      <c r="W446" s="252">
        <v>797825</v>
      </c>
      <c r="X446" s="267">
        <v>1568695</v>
      </c>
      <c r="Y446" s="268">
        <v>405702</v>
      </c>
      <c r="Z446" s="269">
        <v>1974397</v>
      </c>
    </row>
    <row r="447" spans="1:29" x14ac:dyDescent="0.25">
      <c r="A447" s="389"/>
      <c r="B447" s="390" t="s">
        <v>17</v>
      </c>
      <c r="C447" s="267">
        <v>140084</v>
      </c>
      <c r="D447" s="268">
        <v>13950</v>
      </c>
      <c r="E447" s="269">
        <v>154034</v>
      </c>
      <c r="F447" s="267">
        <v>62202</v>
      </c>
      <c r="G447" s="268">
        <v>10637</v>
      </c>
      <c r="H447" s="269">
        <v>72839</v>
      </c>
      <c r="I447" s="267">
        <v>143040</v>
      </c>
      <c r="J447" s="268">
        <v>2421</v>
      </c>
      <c r="K447" s="269">
        <v>145461</v>
      </c>
      <c r="L447" s="267">
        <v>149533</v>
      </c>
      <c r="M447" s="268">
        <v>19854</v>
      </c>
      <c r="N447" s="269">
        <v>169387</v>
      </c>
      <c r="O447" s="267">
        <v>70152</v>
      </c>
      <c r="P447" s="268">
        <v>4479</v>
      </c>
      <c r="Q447" s="269">
        <v>74631</v>
      </c>
      <c r="R447" s="267">
        <v>14749</v>
      </c>
      <c r="S447" s="268">
        <v>4305</v>
      </c>
      <c r="T447" s="269">
        <v>19054</v>
      </c>
      <c r="U447" s="267">
        <v>397076</v>
      </c>
      <c r="V447" s="268">
        <v>185269</v>
      </c>
      <c r="W447" s="269">
        <v>582345</v>
      </c>
      <c r="X447" s="267">
        <v>976836</v>
      </c>
      <c r="Y447" s="268">
        <v>240915</v>
      </c>
      <c r="Z447" s="269">
        <v>1217751</v>
      </c>
    </row>
    <row r="448" spans="1:29" ht="14.4" thickBot="1" x14ac:dyDescent="0.3">
      <c r="A448" s="382"/>
      <c r="B448" s="391" t="s">
        <v>15</v>
      </c>
      <c r="C448" s="259">
        <v>187875</v>
      </c>
      <c r="D448" s="260">
        <v>20179</v>
      </c>
      <c r="E448" s="261">
        <v>208054</v>
      </c>
      <c r="F448" s="259">
        <v>268568</v>
      </c>
      <c r="G448" s="260">
        <v>37653</v>
      </c>
      <c r="H448" s="261">
        <v>306221</v>
      </c>
      <c r="I448" s="259">
        <v>309939</v>
      </c>
      <c r="J448" s="260">
        <v>5818</v>
      </c>
      <c r="K448" s="261">
        <v>315757</v>
      </c>
      <c r="L448" s="259">
        <v>625572</v>
      </c>
      <c r="M448" s="260">
        <v>47431</v>
      </c>
      <c r="N448" s="261">
        <v>673003</v>
      </c>
      <c r="O448" s="259">
        <v>230868</v>
      </c>
      <c r="P448" s="260">
        <v>8844</v>
      </c>
      <c r="Q448" s="261">
        <v>239712</v>
      </c>
      <c r="R448" s="259">
        <v>50843</v>
      </c>
      <c r="S448" s="260">
        <v>18388</v>
      </c>
      <c r="T448" s="261">
        <v>69231</v>
      </c>
      <c r="U448" s="259">
        <v>871866</v>
      </c>
      <c r="V448" s="260">
        <v>508304</v>
      </c>
      <c r="W448" s="261">
        <v>1380170</v>
      </c>
      <c r="X448" s="259">
        <v>2545531</v>
      </c>
      <c r="Y448" s="260">
        <v>646617</v>
      </c>
      <c r="Z448" s="261">
        <v>3192148</v>
      </c>
      <c r="AA448" s="392"/>
      <c r="AB448" s="392"/>
      <c r="AC448" s="392"/>
    </row>
    <row r="449" spans="1:32" x14ac:dyDescent="0.25"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392"/>
      <c r="AB449" s="392"/>
      <c r="AC449" s="392"/>
    </row>
    <row r="450" spans="1:32" x14ac:dyDescent="0.25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392"/>
      <c r="AB450" s="392"/>
      <c r="AC450" s="392"/>
    </row>
    <row r="451" spans="1:32" x14ac:dyDescent="0.25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392"/>
      <c r="AB451" s="392"/>
      <c r="AC451" s="392"/>
    </row>
    <row r="452" spans="1:32" x14ac:dyDescent="0.25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392"/>
      <c r="AB452" s="392"/>
      <c r="AC452" s="392"/>
    </row>
    <row r="453" spans="1:32" ht="17.399999999999999" x14ac:dyDescent="0.25">
      <c r="A453" s="195" t="s">
        <v>122</v>
      </c>
      <c r="B453" s="195"/>
      <c r="C453" s="195"/>
      <c r="D453" s="195"/>
      <c r="E453" s="195"/>
      <c r="F453" s="195"/>
      <c r="G453" s="195"/>
      <c r="H453" s="195"/>
      <c r="I453" s="195"/>
      <c r="J453" s="195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392"/>
      <c r="AB453" s="392"/>
      <c r="AC453" s="392"/>
      <c r="AD453" s="102"/>
      <c r="AE453" s="102"/>
      <c r="AF453" s="102"/>
    </row>
    <row r="454" spans="1:32" ht="18" thickBot="1" x14ac:dyDescent="0.3">
      <c r="A454" s="105">
        <v>13</v>
      </c>
      <c r="B454" s="198"/>
      <c r="C454" s="393"/>
      <c r="D454" s="393"/>
      <c r="E454" s="393"/>
      <c r="F454" s="393"/>
      <c r="G454" s="393"/>
      <c r="H454" s="393"/>
      <c r="I454" s="393"/>
      <c r="J454" s="393"/>
      <c r="K454" s="393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</row>
    <row r="455" spans="1:32" ht="27" thickBot="1" x14ac:dyDescent="0.3">
      <c r="A455" s="394" t="s">
        <v>123</v>
      </c>
      <c r="B455" s="395" t="s">
        <v>3</v>
      </c>
      <c r="C455" s="395" t="s">
        <v>69</v>
      </c>
      <c r="D455" s="395" t="s">
        <v>70</v>
      </c>
      <c r="E455" s="395" t="s">
        <v>71</v>
      </c>
      <c r="F455" s="395" t="s">
        <v>91</v>
      </c>
      <c r="G455" s="395" t="s">
        <v>124</v>
      </c>
      <c r="H455" s="395" t="s">
        <v>74</v>
      </c>
      <c r="I455" s="395" t="s">
        <v>75</v>
      </c>
      <c r="J455" s="396" t="s">
        <v>15</v>
      </c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</row>
    <row r="456" spans="1:32" ht="17.399999999999999" x14ac:dyDescent="0.25">
      <c r="A456" s="397" t="s">
        <v>125</v>
      </c>
      <c r="B456" s="398" t="s">
        <v>19</v>
      </c>
      <c r="C456" s="137">
        <v>4152</v>
      </c>
      <c r="D456" s="137">
        <v>51748</v>
      </c>
      <c r="E456" s="137">
        <v>22557</v>
      </c>
      <c r="F456" s="137">
        <v>10244</v>
      </c>
      <c r="G456" s="137">
        <v>37521</v>
      </c>
      <c r="H456" s="137">
        <v>16751</v>
      </c>
      <c r="I456" s="137">
        <v>766798</v>
      </c>
      <c r="J456" s="399">
        <v>909771</v>
      </c>
      <c r="K456" s="23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</row>
    <row r="457" spans="1:32" ht="17.399999999999999" x14ac:dyDescent="0.25">
      <c r="A457" s="400"/>
      <c r="B457" s="401" t="s">
        <v>20</v>
      </c>
      <c r="C457" s="140">
        <v>0</v>
      </c>
      <c r="D457" s="140">
        <v>13852</v>
      </c>
      <c r="E457" s="140">
        <v>2383</v>
      </c>
      <c r="F457" s="140">
        <v>6289</v>
      </c>
      <c r="G457" s="140">
        <v>5555</v>
      </c>
      <c r="H457" s="140">
        <v>8327</v>
      </c>
      <c r="I457" s="140">
        <v>435313</v>
      </c>
      <c r="J457" s="402">
        <v>471719</v>
      </c>
      <c r="K457" s="23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</row>
    <row r="458" spans="1:32" ht="18" thickBot="1" x14ac:dyDescent="0.3">
      <c r="A458" s="403"/>
      <c r="B458" s="404" t="s">
        <v>15</v>
      </c>
      <c r="C458" s="142">
        <v>4152</v>
      </c>
      <c r="D458" s="142">
        <v>65600</v>
      </c>
      <c r="E458" s="142">
        <v>24940</v>
      </c>
      <c r="F458" s="142">
        <v>16533</v>
      </c>
      <c r="G458" s="142">
        <v>43076</v>
      </c>
      <c r="H458" s="142">
        <v>25078</v>
      </c>
      <c r="I458" s="142">
        <v>1202111</v>
      </c>
      <c r="J458" s="405">
        <v>1381490</v>
      </c>
      <c r="K458" s="23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</row>
    <row r="459" spans="1:32" ht="17.399999999999999" x14ac:dyDescent="0.25">
      <c r="A459" s="397" t="s">
        <v>126</v>
      </c>
      <c r="B459" s="398" t="s">
        <v>19</v>
      </c>
      <c r="C459" s="137">
        <v>183723</v>
      </c>
      <c r="D459" s="137">
        <v>215936</v>
      </c>
      <c r="E459" s="137">
        <v>287382</v>
      </c>
      <c r="F459" s="137">
        <v>614426</v>
      </c>
      <c r="G459" s="137">
        <v>192462</v>
      </c>
      <c r="H459" s="137">
        <v>33650</v>
      </c>
      <c r="I459" s="137">
        <v>101219</v>
      </c>
      <c r="J459" s="399">
        <v>1628798</v>
      </c>
      <c r="K459" s="23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</row>
    <row r="460" spans="1:32" ht="17.399999999999999" x14ac:dyDescent="0.25">
      <c r="A460" s="400"/>
      <c r="B460" s="401" t="s">
        <v>20</v>
      </c>
      <c r="C460" s="140">
        <v>20179</v>
      </c>
      <c r="D460" s="140">
        <v>23377</v>
      </c>
      <c r="E460" s="140">
        <v>3435</v>
      </c>
      <c r="F460" s="140">
        <v>40700</v>
      </c>
      <c r="G460" s="140">
        <v>2846</v>
      </c>
      <c r="H460" s="140">
        <v>9772</v>
      </c>
      <c r="I460" s="140">
        <v>69331</v>
      </c>
      <c r="J460" s="402">
        <v>169640</v>
      </c>
      <c r="K460" s="23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</row>
    <row r="461" spans="1:32" ht="18" thickBot="1" x14ac:dyDescent="0.3">
      <c r="A461" s="403"/>
      <c r="B461" s="404" t="s">
        <v>15</v>
      </c>
      <c r="C461" s="142">
        <v>203902</v>
      </c>
      <c r="D461" s="142">
        <v>239313</v>
      </c>
      <c r="E461" s="142">
        <v>290817</v>
      </c>
      <c r="F461" s="142">
        <v>655126</v>
      </c>
      <c r="G461" s="142">
        <v>195308</v>
      </c>
      <c r="H461" s="142">
        <v>43422</v>
      </c>
      <c r="I461" s="142">
        <v>170550</v>
      </c>
      <c r="J461" s="405">
        <v>1798438</v>
      </c>
      <c r="K461" s="23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</row>
    <row r="462" spans="1:32" ht="17.399999999999999" x14ac:dyDescent="0.25">
      <c r="A462" s="397" t="s">
        <v>127</v>
      </c>
      <c r="B462" s="398" t="s">
        <v>19</v>
      </c>
      <c r="C462" s="137">
        <v>0</v>
      </c>
      <c r="D462" s="137">
        <v>884</v>
      </c>
      <c r="E462" s="137">
        <v>0</v>
      </c>
      <c r="F462" s="137">
        <v>902</v>
      </c>
      <c r="G462" s="137">
        <v>885</v>
      </c>
      <c r="H462" s="137">
        <v>442</v>
      </c>
      <c r="I462" s="137">
        <v>3849</v>
      </c>
      <c r="J462" s="399">
        <v>6962</v>
      </c>
      <c r="K462" s="23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</row>
    <row r="463" spans="1:32" ht="17.399999999999999" x14ac:dyDescent="0.25">
      <c r="A463" s="400"/>
      <c r="B463" s="401" t="s">
        <v>20</v>
      </c>
      <c r="C463" s="140">
        <v>0</v>
      </c>
      <c r="D463" s="140">
        <v>424</v>
      </c>
      <c r="E463" s="140">
        <v>0</v>
      </c>
      <c r="F463" s="140">
        <v>442</v>
      </c>
      <c r="G463" s="140">
        <v>443</v>
      </c>
      <c r="H463" s="140">
        <v>289</v>
      </c>
      <c r="I463" s="140">
        <v>3660</v>
      </c>
      <c r="J463" s="402">
        <v>5258</v>
      </c>
      <c r="K463" s="23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</row>
    <row r="464" spans="1:32" ht="18" thickBot="1" x14ac:dyDescent="0.3">
      <c r="A464" s="403"/>
      <c r="B464" s="404" t="s">
        <v>15</v>
      </c>
      <c r="C464" s="142">
        <v>0</v>
      </c>
      <c r="D464" s="142">
        <v>1308</v>
      </c>
      <c r="E464" s="142">
        <v>0</v>
      </c>
      <c r="F464" s="142">
        <v>1344</v>
      </c>
      <c r="G464" s="142">
        <v>1328</v>
      </c>
      <c r="H464" s="142">
        <v>731</v>
      </c>
      <c r="I464" s="142">
        <v>7509</v>
      </c>
      <c r="J464" s="405">
        <v>12220</v>
      </c>
      <c r="K464" s="23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</row>
    <row r="465" spans="1:32" ht="17.399999999999999" x14ac:dyDescent="0.25">
      <c r="A465" s="406" t="s">
        <v>15</v>
      </c>
      <c r="B465" s="407" t="s">
        <v>19</v>
      </c>
      <c r="C465" s="408">
        <v>187875</v>
      </c>
      <c r="D465" s="408">
        <v>268568</v>
      </c>
      <c r="E465" s="408">
        <v>309939</v>
      </c>
      <c r="F465" s="408">
        <v>625572</v>
      </c>
      <c r="G465" s="408">
        <v>230868</v>
      </c>
      <c r="H465" s="408">
        <v>50843</v>
      </c>
      <c r="I465" s="408">
        <v>871866</v>
      </c>
      <c r="J465" s="409">
        <v>2545531</v>
      </c>
      <c r="K465" s="23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</row>
    <row r="466" spans="1:32" ht="17.399999999999999" x14ac:dyDescent="0.25">
      <c r="A466" s="400"/>
      <c r="B466" s="401" t="s">
        <v>20</v>
      </c>
      <c r="C466" s="410">
        <v>20179</v>
      </c>
      <c r="D466" s="410">
        <v>37653</v>
      </c>
      <c r="E466" s="410">
        <v>5818</v>
      </c>
      <c r="F466" s="410">
        <v>47431</v>
      </c>
      <c r="G466" s="410">
        <v>8844</v>
      </c>
      <c r="H466" s="410">
        <v>18388</v>
      </c>
      <c r="I466" s="410">
        <v>508304</v>
      </c>
      <c r="J466" s="402">
        <v>646617</v>
      </c>
      <c r="K466" s="23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</row>
    <row r="467" spans="1:32" ht="18" thickBot="1" x14ac:dyDescent="0.3">
      <c r="A467" s="403"/>
      <c r="B467" s="404" t="s">
        <v>15</v>
      </c>
      <c r="C467" s="411">
        <v>208054</v>
      </c>
      <c r="D467" s="411">
        <v>306221</v>
      </c>
      <c r="E467" s="411">
        <v>315757</v>
      </c>
      <c r="F467" s="411">
        <v>673003</v>
      </c>
      <c r="G467" s="411">
        <v>239712</v>
      </c>
      <c r="H467" s="411">
        <v>69231</v>
      </c>
      <c r="I467" s="411">
        <v>1380170</v>
      </c>
      <c r="J467" s="405">
        <v>3192148</v>
      </c>
      <c r="K467" s="23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</row>
    <row r="468" spans="1:32" ht="17.399999999999999" x14ac:dyDescent="0.25">
      <c r="C468" s="23"/>
      <c r="D468" s="23"/>
      <c r="E468" s="23"/>
      <c r="F468" s="23"/>
      <c r="G468" s="23"/>
      <c r="H468" s="23"/>
      <c r="I468" s="23"/>
      <c r="J468" s="23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</row>
    <row r="469" spans="1:32" ht="17.399999999999999" x14ac:dyDescent="0.25">
      <c r="C469" s="23"/>
      <c r="D469" s="23"/>
      <c r="E469" s="23"/>
      <c r="F469" s="23"/>
      <c r="G469" s="23"/>
      <c r="H469" s="23"/>
      <c r="I469" s="23"/>
      <c r="J469" s="23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</row>
    <row r="470" spans="1:32" ht="17.399999999999999" x14ac:dyDescent="0.25">
      <c r="C470" s="23"/>
      <c r="D470" s="23"/>
      <c r="E470" s="23"/>
      <c r="F470" s="23"/>
      <c r="G470" s="23"/>
      <c r="H470" s="23"/>
      <c r="I470" s="23"/>
      <c r="J470" s="23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</row>
    <row r="471" spans="1:32" ht="17.399999999999999" x14ac:dyDescent="0.25"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</row>
    <row r="472" spans="1:32" ht="17.399999999999999" x14ac:dyDescent="0.25"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</row>
    <row r="474" spans="1:32" x14ac:dyDescent="0.25">
      <c r="C474" s="412"/>
    </row>
    <row r="475" spans="1:32" ht="17.399999999999999" x14ac:dyDescent="0.25">
      <c r="A475" s="195" t="s">
        <v>128</v>
      </c>
      <c r="B475" s="195"/>
      <c r="C475" s="195"/>
      <c r="D475" s="195"/>
      <c r="E475" s="195"/>
      <c r="F475" s="195"/>
      <c r="G475" s="195"/>
      <c r="H475" s="195"/>
      <c r="I475" s="195"/>
      <c r="J475" s="195"/>
      <c r="K475" s="102"/>
    </row>
    <row r="476" spans="1:32" ht="16.2" thickBot="1" x14ac:dyDescent="0.3">
      <c r="A476" s="105">
        <v>14</v>
      </c>
      <c r="B476" s="300"/>
      <c r="C476" s="393"/>
      <c r="D476" s="393"/>
      <c r="E476" s="393"/>
      <c r="F476" s="393"/>
      <c r="G476" s="393"/>
      <c r="H476" s="393"/>
      <c r="I476" s="393"/>
      <c r="J476" s="393"/>
      <c r="K476" s="393"/>
    </row>
    <row r="477" spans="1:32" ht="14.4" thickBot="1" x14ac:dyDescent="0.3">
      <c r="A477" s="394" t="s">
        <v>2</v>
      </c>
      <c r="B477" s="395" t="s">
        <v>3</v>
      </c>
      <c r="C477" s="395" t="s">
        <v>129</v>
      </c>
      <c r="D477" s="395" t="s">
        <v>130</v>
      </c>
      <c r="E477" s="395" t="s">
        <v>131</v>
      </c>
      <c r="F477" s="395" t="s">
        <v>132</v>
      </c>
      <c r="G477" s="395" t="s">
        <v>59</v>
      </c>
      <c r="H477" s="395" t="s">
        <v>111</v>
      </c>
      <c r="I477" s="395" t="s">
        <v>61</v>
      </c>
      <c r="J477" s="413" t="s">
        <v>15</v>
      </c>
    </row>
    <row r="478" spans="1:32" x14ac:dyDescent="0.25">
      <c r="A478" s="397" t="s">
        <v>23</v>
      </c>
      <c r="B478" s="398" t="s">
        <v>19</v>
      </c>
      <c r="C478" s="137">
        <v>1710</v>
      </c>
      <c r="D478" s="137">
        <v>18219</v>
      </c>
      <c r="E478" s="137">
        <v>24451</v>
      </c>
      <c r="F478" s="137">
        <v>3880</v>
      </c>
      <c r="G478" s="137">
        <v>0</v>
      </c>
      <c r="H478" s="137">
        <v>0</v>
      </c>
      <c r="I478" s="137">
        <v>0</v>
      </c>
      <c r="J478" s="399">
        <v>48260</v>
      </c>
      <c r="K478" s="23"/>
      <c r="M478" s="23"/>
      <c r="N478" s="23"/>
    </row>
    <row r="479" spans="1:32" x14ac:dyDescent="0.25">
      <c r="A479" s="400"/>
      <c r="B479" s="401" t="s">
        <v>20</v>
      </c>
      <c r="C479" s="140">
        <v>0</v>
      </c>
      <c r="D479" s="140">
        <v>0</v>
      </c>
      <c r="E479" s="140">
        <v>2240</v>
      </c>
      <c r="F479" s="140">
        <v>1396</v>
      </c>
      <c r="G479" s="140">
        <v>547</v>
      </c>
      <c r="H479" s="140">
        <v>0</v>
      </c>
      <c r="I479" s="140">
        <v>0</v>
      </c>
      <c r="J479" s="402">
        <v>4183</v>
      </c>
      <c r="K479" s="23"/>
      <c r="M479" s="23"/>
      <c r="N479" s="23"/>
    </row>
    <row r="480" spans="1:32" ht="14.4" thickBot="1" x14ac:dyDescent="0.3">
      <c r="A480" s="403"/>
      <c r="B480" s="404" t="s">
        <v>15</v>
      </c>
      <c r="C480" s="142">
        <v>1710</v>
      </c>
      <c r="D480" s="142">
        <v>18219</v>
      </c>
      <c r="E480" s="142">
        <v>26691</v>
      </c>
      <c r="F480" s="142">
        <v>5276</v>
      </c>
      <c r="G480" s="142">
        <v>547</v>
      </c>
      <c r="H480" s="142">
        <v>0</v>
      </c>
      <c r="I480" s="142">
        <v>0</v>
      </c>
      <c r="J480" s="405">
        <v>52443</v>
      </c>
      <c r="K480" s="23"/>
      <c r="M480" s="23"/>
      <c r="N480" s="23"/>
    </row>
    <row r="481" spans="1:14" x14ac:dyDescent="0.25">
      <c r="A481" s="397" t="s">
        <v>24</v>
      </c>
      <c r="B481" s="398" t="s">
        <v>19</v>
      </c>
      <c r="C481" s="137">
        <v>1432</v>
      </c>
      <c r="D481" s="137">
        <v>11782</v>
      </c>
      <c r="E481" s="137">
        <v>20496</v>
      </c>
      <c r="F481" s="137">
        <v>16521</v>
      </c>
      <c r="G481" s="137">
        <v>3808</v>
      </c>
      <c r="H481" s="137">
        <v>460</v>
      </c>
      <c r="I481" s="137">
        <v>0</v>
      </c>
      <c r="J481" s="399">
        <v>54499</v>
      </c>
      <c r="K481" s="23"/>
      <c r="M481" s="23"/>
      <c r="N481" s="23"/>
    </row>
    <row r="482" spans="1:14" x14ac:dyDescent="0.25">
      <c r="A482" s="400"/>
      <c r="B482" s="401" t="s">
        <v>20</v>
      </c>
      <c r="C482" s="140">
        <v>850</v>
      </c>
      <c r="D482" s="140">
        <v>1094</v>
      </c>
      <c r="E482" s="140">
        <v>836</v>
      </c>
      <c r="F482" s="140">
        <v>426</v>
      </c>
      <c r="G482" s="140">
        <v>1120</v>
      </c>
      <c r="H482" s="140">
        <v>0</v>
      </c>
      <c r="I482" s="140">
        <v>0</v>
      </c>
      <c r="J482" s="402">
        <v>4326</v>
      </c>
      <c r="K482" s="23"/>
      <c r="M482" s="23"/>
      <c r="N482" s="23"/>
    </row>
    <row r="483" spans="1:14" ht="14.4" thickBot="1" x14ac:dyDescent="0.3">
      <c r="A483" s="403"/>
      <c r="B483" s="404" t="s">
        <v>15</v>
      </c>
      <c r="C483" s="142">
        <v>2282</v>
      </c>
      <c r="D483" s="142">
        <v>12876</v>
      </c>
      <c r="E483" s="142">
        <v>21332</v>
      </c>
      <c r="F483" s="142">
        <v>16947</v>
      </c>
      <c r="G483" s="142">
        <v>4928</v>
      </c>
      <c r="H483" s="142">
        <v>460</v>
      </c>
      <c r="I483" s="142">
        <v>0</v>
      </c>
      <c r="J483" s="405">
        <v>58825</v>
      </c>
      <c r="K483" s="23"/>
      <c r="M483" s="23"/>
      <c r="N483" s="23"/>
    </row>
    <row r="484" spans="1:14" x14ac:dyDescent="0.25">
      <c r="A484" s="397" t="s">
        <v>25</v>
      </c>
      <c r="B484" s="398" t="s">
        <v>19</v>
      </c>
      <c r="C484" s="137">
        <v>2977</v>
      </c>
      <c r="D484" s="137">
        <v>15731</v>
      </c>
      <c r="E484" s="137">
        <v>50234</v>
      </c>
      <c r="F484" s="137">
        <v>28086</v>
      </c>
      <c r="G484" s="137">
        <v>33152</v>
      </c>
      <c r="H484" s="137">
        <v>8131</v>
      </c>
      <c r="I484" s="137">
        <v>7999</v>
      </c>
      <c r="J484" s="399">
        <v>146310</v>
      </c>
      <c r="K484" s="23"/>
      <c r="M484" s="23"/>
      <c r="N484" s="23"/>
    </row>
    <row r="485" spans="1:14" x14ac:dyDescent="0.25">
      <c r="A485" s="400"/>
      <c r="B485" s="401" t="s">
        <v>20</v>
      </c>
      <c r="C485" s="140">
        <v>442</v>
      </c>
      <c r="D485" s="140">
        <v>1641</v>
      </c>
      <c r="E485" s="140">
        <v>5033</v>
      </c>
      <c r="F485" s="140">
        <v>8282</v>
      </c>
      <c r="G485" s="140">
        <v>7881</v>
      </c>
      <c r="H485" s="140">
        <v>9985</v>
      </c>
      <c r="I485" s="140">
        <v>13987</v>
      </c>
      <c r="J485" s="402">
        <v>47251</v>
      </c>
      <c r="K485" s="23"/>
      <c r="M485" s="23"/>
      <c r="N485" s="23"/>
    </row>
    <row r="486" spans="1:14" ht="14.4" thickBot="1" x14ac:dyDescent="0.3">
      <c r="A486" s="403"/>
      <c r="B486" s="404" t="s">
        <v>15</v>
      </c>
      <c r="C486" s="142">
        <v>3419</v>
      </c>
      <c r="D486" s="142">
        <v>17372</v>
      </c>
      <c r="E486" s="142">
        <v>55267</v>
      </c>
      <c r="F486" s="142">
        <v>36368</v>
      </c>
      <c r="G486" s="142">
        <v>41033</v>
      </c>
      <c r="H486" s="142">
        <v>18116</v>
      </c>
      <c r="I486" s="142">
        <v>21986</v>
      </c>
      <c r="J486" s="405">
        <v>193561</v>
      </c>
      <c r="K486" s="23"/>
      <c r="M486" s="23"/>
      <c r="N486" s="23"/>
    </row>
    <row r="487" spans="1:14" x14ac:dyDescent="0.25">
      <c r="A487" s="397" t="s">
        <v>26</v>
      </c>
      <c r="B487" s="398" t="s">
        <v>19</v>
      </c>
      <c r="C487" s="137">
        <v>3188</v>
      </c>
      <c r="D487" s="137">
        <v>13862</v>
      </c>
      <c r="E487" s="137">
        <v>72768</v>
      </c>
      <c r="F487" s="137">
        <v>51993</v>
      </c>
      <c r="G487" s="137">
        <v>48797</v>
      </c>
      <c r="H487" s="137">
        <v>13191</v>
      </c>
      <c r="I487" s="137">
        <v>31507</v>
      </c>
      <c r="J487" s="399">
        <v>235306</v>
      </c>
      <c r="K487" s="23"/>
      <c r="M487" s="23"/>
      <c r="N487" s="23"/>
    </row>
    <row r="488" spans="1:14" x14ac:dyDescent="0.25">
      <c r="A488" s="400"/>
      <c r="B488" s="401" t="s">
        <v>20</v>
      </c>
      <c r="C488" s="140">
        <v>561</v>
      </c>
      <c r="D488" s="140">
        <v>0</v>
      </c>
      <c r="E488" s="140">
        <v>2041</v>
      </c>
      <c r="F488" s="140">
        <v>3953</v>
      </c>
      <c r="G488" s="140">
        <v>8190</v>
      </c>
      <c r="H488" s="140">
        <v>15667</v>
      </c>
      <c r="I488" s="140">
        <v>37411</v>
      </c>
      <c r="J488" s="402">
        <v>67823</v>
      </c>
      <c r="K488" s="23"/>
      <c r="M488" s="23"/>
      <c r="N488" s="23"/>
    </row>
    <row r="489" spans="1:14" ht="14.4" thickBot="1" x14ac:dyDescent="0.3">
      <c r="A489" s="403"/>
      <c r="B489" s="404" t="s">
        <v>15</v>
      </c>
      <c r="C489" s="142">
        <v>3749</v>
      </c>
      <c r="D489" s="142">
        <v>13862</v>
      </c>
      <c r="E489" s="142">
        <v>74809</v>
      </c>
      <c r="F489" s="142">
        <v>55946</v>
      </c>
      <c r="G489" s="142">
        <v>56987</v>
      </c>
      <c r="H489" s="142">
        <v>28858</v>
      </c>
      <c r="I489" s="142">
        <v>68918</v>
      </c>
      <c r="J489" s="405">
        <v>303129</v>
      </c>
      <c r="K489" s="23"/>
      <c r="M489" s="23"/>
      <c r="N489" s="23"/>
    </row>
    <row r="490" spans="1:14" x14ac:dyDescent="0.25">
      <c r="A490" s="397" t="s">
        <v>27</v>
      </c>
      <c r="B490" s="398" t="s">
        <v>19</v>
      </c>
      <c r="C490" s="137">
        <v>6397</v>
      </c>
      <c r="D490" s="137">
        <v>16640</v>
      </c>
      <c r="E490" s="137">
        <v>93943</v>
      </c>
      <c r="F490" s="137">
        <v>71374</v>
      </c>
      <c r="G490" s="137">
        <v>54150</v>
      </c>
      <c r="H490" s="137">
        <v>23419</v>
      </c>
      <c r="I490" s="137">
        <v>32594</v>
      </c>
      <c r="J490" s="399">
        <v>298517</v>
      </c>
      <c r="K490" s="23"/>
      <c r="M490" s="23"/>
      <c r="N490" s="23"/>
    </row>
    <row r="491" spans="1:14" x14ac:dyDescent="0.25">
      <c r="A491" s="400"/>
      <c r="B491" s="401" t="s">
        <v>20</v>
      </c>
      <c r="C491" s="140">
        <v>289</v>
      </c>
      <c r="D491" s="140">
        <v>443</v>
      </c>
      <c r="E491" s="140">
        <v>6567</v>
      </c>
      <c r="F491" s="140">
        <v>4461</v>
      </c>
      <c r="G491" s="140">
        <v>10028</v>
      </c>
      <c r="H491" s="140">
        <v>26205</v>
      </c>
      <c r="I491" s="140">
        <v>48937</v>
      </c>
      <c r="J491" s="402">
        <v>96930</v>
      </c>
      <c r="K491" s="23"/>
      <c r="M491" s="23"/>
      <c r="N491" s="23"/>
    </row>
    <row r="492" spans="1:14" ht="14.4" thickBot="1" x14ac:dyDescent="0.3">
      <c r="A492" s="403"/>
      <c r="B492" s="404" t="s">
        <v>15</v>
      </c>
      <c r="C492" s="142">
        <v>6686</v>
      </c>
      <c r="D492" s="142">
        <v>17083</v>
      </c>
      <c r="E492" s="142">
        <v>100510</v>
      </c>
      <c r="F492" s="142">
        <v>75835</v>
      </c>
      <c r="G492" s="142">
        <v>64178</v>
      </c>
      <c r="H492" s="142">
        <v>49624</v>
      </c>
      <c r="I492" s="142">
        <v>81531</v>
      </c>
      <c r="J492" s="405">
        <v>395447</v>
      </c>
      <c r="K492" s="23"/>
      <c r="M492" s="23"/>
      <c r="N492" s="23"/>
    </row>
    <row r="493" spans="1:14" x14ac:dyDescent="0.25">
      <c r="A493" s="397" t="s">
        <v>28</v>
      </c>
      <c r="B493" s="398" t="s">
        <v>19</v>
      </c>
      <c r="C493" s="137">
        <v>6850</v>
      </c>
      <c r="D493" s="137">
        <v>13746</v>
      </c>
      <c r="E493" s="137">
        <v>140391</v>
      </c>
      <c r="F493" s="137">
        <v>102887</v>
      </c>
      <c r="G493" s="137">
        <v>54758</v>
      </c>
      <c r="H493" s="137">
        <v>26675</v>
      </c>
      <c r="I493" s="137">
        <v>33722</v>
      </c>
      <c r="J493" s="399">
        <v>379029</v>
      </c>
      <c r="K493" s="23"/>
      <c r="M493" s="23"/>
      <c r="N493" s="23"/>
    </row>
    <row r="494" spans="1:14" x14ac:dyDescent="0.25">
      <c r="A494" s="400"/>
      <c r="B494" s="401" t="s">
        <v>20</v>
      </c>
      <c r="C494" s="140">
        <v>430</v>
      </c>
      <c r="D494" s="140">
        <v>2202</v>
      </c>
      <c r="E494" s="140">
        <v>5452</v>
      </c>
      <c r="F494" s="140">
        <v>11626</v>
      </c>
      <c r="G494" s="140">
        <v>20739</v>
      </c>
      <c r="H494" s="140">
        <v>37612</v>
      </c>
      <c r="I494" s="140">
        <v>32083</v>
      </c>
      <c r="J494" s="402">
        <v>110144</v>
      </c>
      <c r="K494" s="23"/>
      <c r="M494" s="23"/>
      <c r="N494" s="23"/>
    </row>
    <row r="495" spans="1:14" ht="14.4" thickBot="1" x14ac:dyDescent="0.3">
      <c r="A495" s="403"/>
      <c r="B495" s="404" t="s">
        <v>15</v>
      </c>
      <c r="C495" s="142">
        <v>7280</v>
      </c>
      <c r="D495" s="142">
        <v>15948</v>
      </c>
      <c r="E495" s="142">
        <v>145843</v>
      </c>
      <c r="F495" s="142">
        <v>114513</v>
      </c>
      <c r="G495" s="142">
        <v>75497</v>
      </c>
      <c r="H495" s="142">
        <v>64287</v>
      </c>
      <c r="I495" s="142">
        <v>65805</v>
      </c>
      <c r="J495" s="405">
        <v>489173</v>
      </c>
      <c r="K495" s="23"/>
      <c r="M495" s="23"/>
      <c r="N495" s="23"/>
    </row>
    <row r="496" spans="1:14" x14ac:dyDescent="0.25">
      <c r="A496" s="397" t="s">
        <v>29</v>
      </c>
      <c r="B496" s="398" t="s">
        <v>19</v>
      </c>
      <c r="C496" s="137">
        <v>4885</v>
      </c>
      <c r="D496" s="137">
        <v>17713</v>
      </c>
      <c r="E496" s="137">
        <v>129294</v>
      </c>
      <c r="F496" s="137">
        <v>86009</v>
      </c>
      <c r="G496" s="137">
        <v>64489</v>
      </c>
      <c r="H496" s="137">
        <v>29804</v>
      </c>
      <c r="I496" s="137">
        <v>33963</v>
      </c>
      <c r="J496" s="399">
        <v>366157</v>
      </c>
      <c r="K496" s="23"/>
      <c r="M496" s="23"/>
      <c r="N496" s="23"/>
    </row>
    <row r="497" spans="1:14" x14ac:dyDescent="0.25">
      <c r="A497" s="400"/>
      <c r="B497" s="401" t="s">
        <v>20</v>
      </c>
      <c r="C497" s="140">
        <v>0</v>
      </c>
      <c r="D497" s="140">
        <v>1537</v>
      </c>
      <c r="E497" s="140">
        <v>12766</v>
      </c>
      <c r="F497" s="140">
        <v>7643</v>
      </c>
      <c r="G497" s="140">
        <v>16976</v>
      </c>
      <c r="H497" s="140">
        <v>46059</v>
      </c>
      <c r="I497" s="140">
        <v>29892</v>
      </c>
      <c r="J497" s="402">
        <v>114873</v>
      </c>
      <c r="K497" s="23"/>
      <c r="M497" s="23"/>
      <c r="N497" s="23"/>
    </row>
    <row r="498" spans="1:14" ht="14.4" thickBot="1" x14ac:dyDescent="0.3">
      <c r="A498" s="403"/>
      <c r="B498" s="404" t="s">
        <v>15</v>
      </c>
      <c r="C498" s="142">
        <v>4885</v>
      </c>
      <c r="D498" s="142">
        <v>19250</v>
      </c>
      <c r="E498" s="142">
        <v>142060</v>
      </c>
      <c r="F498" s="142">
        <v>93652</v>
      </c>
      <c r="G498" s="142">
        <v>81465</v>
      </c>
      <c r="H498" s="142">
        <v>75863</v>
      </c>
      <c r="I498" s="142">
        <v>63855</v>
      </c>
      <c r="J498" s="405">
        <v>481030</v>
      </c>
      <c r="K498" s="23"/>
      <c r="M498" s="23"/>
      <c r="N498" s="23"/>
    </row>
    <row r="499" spans="1:14" x14ac:dyDescent="0.25">
      <c r="A499" s="397" t="s">
        <v>30</v>
      </c>
      <c r="B499" s="398" t="s">
        <v>19</v>
      </c>
      <c r="C499" s="137">
        <v>9034</v>
      </c>
      <c r="D499" s="137">
        <v>19900</v>
      </c>
      <c r="E499" s="137">
        <v>110411</v>
      </c>
      <c r="F499" s="137">
        <v>79629</v>
      </c>
      <c r="G499" s="137">
        <v>65351</v>
      </c>
      <c r="H499" s="137">
        <v>42274</v>
      </c>
      <c r="I499" s="137">
        <v>41423</v>
      </c>
      <c r="J499" s="399">
        <v>368022</v>
      </c>
      <c r="K499" s="23"/>
      <c r="M499" s="23"/>
      <c r="N499" s="23"/>
    </row>
    <row r="500" spans="1:14" x14ac:dyDescent="0.25">
      <c r="A500" s="400"/>
      <c r="B500" s="401" t="s">
        <v>20</v>
      </c>
      <c r="C500" s="140">
        <v>0</v>
      </c>
      <c r="D500" s="140">
        <v>1788</v>
      </c>
      <c r="E500" s="140">
        <v>8301</v>
      </c>
      <c r="F500" s="140">
        <v>5285</v>
      </c>
      <c r="G500" s="140">
        <v>13846</v>
      </c>
      <c r="H500" s="140">
        <v>34832</v>
      </c>
      <c r="I500" s="140">
        <v>22406</v>
      </c>
      <c r="J500" s="402">
        <v>86458</v>
      </c>
      <c r="K500" s="23"/>
      <c r="M500" s="23"/>
      <c r="N500" s="23"/>
    </row>
    <row r="501" spans="1:14" ht="14.4" thickBot="1" x14ac:dyDescent="0.3">
      <c r="A501" s="403"/>
      <c r="B501" s="404" t="s">
        <v>15</v>
      </c>
      <c r="C501" s="142">
        <v>9034</v>
      </c>
      <c r="D501" s="142">
        <v>21688</v>
      </c>
      <c r="E501" s="142">
        <v>118712</v>
      </c>
      <c r="F501" s="142">
        <v>84914</v>
      </c>
      <c r="G501" s="142">
        <v>79197</v>
      </c>
      <c r="H501" s="142">
        <v>77106</v>
      </c>
      <c r="I501" s="142">
        <v>63829</v>
      </c>
      <c r="J501" s="405">
        <v>454480</v>
      </c>
      <c r="K501" s="23"/>
      <c r="M501" s="23"/>
      <c r="N501" s="23"/>
    </row>
    <row r="502" spans="1:14" x14ac:dyDescent="0.25">
      <c r="A502" s="397" t="s">
        <v>31</v>
      </c>
      <c r="B502" s="398" t="s">
        <v>19</v>
      </c>
      <c r="C502" s="137">
        <v>9271</v>
      </c>
      <c r="D502" s="137">
        <v>23994</v>
      </c>
      <c r="E502" s="137">
        <v>105131</v>
      </c>
      <c r="F502" s="137">
        <v>53427</v>
      </c>
      <c r="G502" s="137">
        <v>43527</v>
      </c>
      <c r="H502" s="137">
        <v>32155</v>
      </c>
      <c r="I502" s="137">
        <v>42153</v>
      </c>
      <c r="J502" s="399">
        <v>309658</v>
      </c>
      <c r="K502" s="23"/>
      <c r="M502" s="23"/>
      <c r="N502" s="23"/>
    </row>
    <row r="503" spans="1:14" x14ac:dyDescent="0.25">
      <c r="A503" s="400"/>
      <c r="B503" s="401" t="s">
        <v>20</v>
      </c>
      <c r="C503" s="140">
        <v>442</v>
      </c>
      <c r="D503" s="140">
        <v>871</v>
      </c>
      <c r="E503" s="140">
        <v>4878</v>
      </c>
      <c r="F503" s="140">
        <v>6493</v>
      </c>
      <c r="G503" s="140">
        <v>10745</v>
      </c>
      <c r="H503" s="140">
        <v>30974</v>
      </c>
      <c r="I503" s="140">
        <v>20242</v>
      </c>
      <c r="J503" s="402">
        <v>74645</v>
      </c>
      <c r="K503" s="23"/>
      <c r="M503" s="23"/>
      <c r="N503" s="23"/>
    </row>
    <row r="504" spans="1:14" ht="14.4" thickBot="1" x14ac:dyDescent="0.3">
      <c r="A504" s="403"/>
      <c r="B504" s="404" t="s">
        <v>15</v>
      </c>
      <c r="C504" s="142">
        <v>9713</v>
      </c>
      <c r="D504" s="142">
        <v>24865</v>
      </c>
      <c r="E504" s="142">
        <v>110009</v>
      </c>
      <c r="F504" s="142">
        <v>59920</v>
      </c>
      <c r="G504" s="142">
        <v>54272</v>
      </c>
      <c r="H504" s="142">
        <v>63129</v>
      </c>
      <c r="I504" s="142">
        <v>62395</v>
      </c>
      <c r="J504" s="405">
        <v>384303</v>
      </c>
      <c r="K504" s="23"/>
      <c r="M504" s="23"/>
      <c r="N504" s="23"/>
    </row>
    <row r="505" spans="1:14" x14ac:dyDescent="0.25">
      <c r="A505" s="397" t="s">
        <v>32</v>
      </c>
      <c r="B505" s="398" t="s">
        <v>19</v>
      </c>
      <c r="C505" s="137">
        <v>8211</v>
      </c>
      <c r="D505" s="137">
        <v>18381</v>
      </c>
      <c r="E505" s="137">
        <v>60369</v>
      </c>
      <c r="F505" s="137">
        <v>31552</v>
      </c>
      <c r="G505" s="137">
        <v>28020</v>
      </c>
      <c r="H505" s="137">
        <v>18586</v>
      </c>
      <c r="I505" s="137">
        <v>29495</v>
      </c>
      <c r="J505" s="399">
        <v>194614</v>
      </c>
      <c r="K505" s="23"/>
      <c r="M505" s="23"/>
      <c r="N505" s="23"/>
    </row>
    <row r="506" spans="1:14" x14ac:dyDescent="0.25">
      <c r="A506" s="400"/>
      <c r="B506" s="401" t="s">
        <v>20</v>
      </c>
      <c r="C506" s="140">
        <v>2454</v>
      </c>
      <c r="D506" s="140">
        <v>609</v>
      </c>
      <c r="E506" s="140">
        <v>1752</v>
      </c>
      <c r="F506" s="140">
        <v>0</v>
      </c>
      <c r="G506" s="140">
        <v>6177</v>
      </c>
      <c r="H506" s="140">
        <v>13735</v>
      </c>
      <c r="I506" s="140">
        <v>10541</v>
      </c>
      <c r="J506" s="402">
        <v>35268</v>
      </c>
      <c r="K506" s="23"/>
      <c r="M506" s="23"/>
      <c r="N506" s="23"/>
    </row>
    <row r="507" spans="1:14" ht="14.4" thickBot="1" x14ac:dyDescent="0.3">
      <c r="A507" s="403"/>
      <c r="B507" s="404" t="s">
        <v>15</v>
      </c>
      <c r="C507" s="142">
        <v>10665</v>
      </c>
      <c r="D507" s="142">
        <v>18990</v>
      </c>
      <c r="E507" s="142">
        <v>62121</v>
      </c>
      <c r="F507" s="142">
        <v>31552</v>
      </c>
      <c r="G507" s="142">
        <v>34197</v>
      </c>
      <c r="H507" s="142">
        <v>32321</v>
      </c>
      <c r="I507" s="142">
        <v>40036</v>
      </c>
      <c r="J507" s="405">
        <v>229882</v>
      </c>
      <c r="K507" s="23"/>
      <c r="M507" s="23"/>
      <c r="N507" s="23"/>
    </row>
    <row r="508" spans="1:14" x14ac:dyDescent="0.25">
      <c r="A508" s="397" t="s">
        <v>33</v>
      </c>
      <c r="B508" s="398" t="s">
        <v>19</v>
      </c>
      <c r="C508" s="137">
        <v>9687</v>
      </c>
      <c r="D508" s="137">
        <v>8898</v>
      </c>
      <c r="E508" s="137">
        <v>32084</v>
      </c>
      <c r="F508" s="137">
        <v>12748</v>
      </c>
      <c r="G508" s="137">
        <v>11080</v>
      </c>
      <c r="H508" s="137">
        <v>934</v>
      </c>
      <c r="I508" s="137">
        <v>6557</v>
      </c>
      <c r="J508" s="399">
        <v>81988</v>
      </c>
      <c r="K508" s="23"/>
      <c r="M508" s="23"/>
      <c r="N508" s="23"/>
    </row>
    <row r="509" spans="1:14" x14ac:dyDescent="0.25">
      <c r="A509" s="400"/>
      <c r="B509" s="401" t="s">
        <v>20</v>
      </c>
      <c r="C509" s="140">
        <v>443</v>
      </c>
      <c r="D509" s="140">
        <v>0</v>
      </c>
      <c r="E509" s="140">
        <v>0</v>
      </c>
      <c r="F509" s="140">
        <v>562</v>
      </c>
      <c r="G509" s="140">
        <v>443</v>
      </c>
      <c r="H509" s="140">
        <v>461</v>
      </c>
      <c r="I509" s="140">
        <v>1463</v>
      </c>
      <c r="J509" s="402">
        <v>3372</v>
      </c>
      <c r="K509" s="23"/>
      <c r="M509" s="23"/>
      <c r="N509" s="23"/>
    </row>
    <row r="510" spans="1:14" ht="14.4" thickBot="1" x14ac:dyDescent="0.3">
      <c r="A510" s="403"/>
      <c r="B510" s="404" t="s">
        <v>15</v>
      </c>
      <c r="C510" s="142">
        <v>10130</v>
      </c>
      <c r="D510" s="142">
        <v>8898</v>
      </c>
      <c r="E510" s="142">
        <v>32084</v>
      </c>
      <c r="F510" s="142">
        <v>13310</v>
      </c>
      <c r="G510" s="142">
        <v>11523</v>
      </c>
      <c r="H510" s="142">
        <v>1395</v>
      </c>
      <c r="I510" s="142">
        <v>8020</v>
      </c>
      <c r="J510" s="405">
        <v>85360</v>
      </c>
      <c r="K510" s="23"/>
      <c r="M510" s="23"/>
      <c r="N510" s="23"/>
    </row>
    <row r="511" spans="1:14" x14ac:dyDescent="0.25">
      <c r="A511" s="397" t="s">
        <v>34</v>
      </c>
      <c r="B511" s="398" t="s">
        <v>19</v>
      </c>
      <c r="C511" s="137">
        <v>7992</v>
      </c>
      <c r="D511" s="137">
        <v>15175</v>
      </c>
      <c r="E511" s="137">
        <v>26849</v>
      </c>
      <c r="F511" s="137">
        <v>6005</v>
      </c>
      <c r="G511" s="137">
        <v>2133</v>
      </c>
      <c r="H511" s="137">
        <v>442</v>
      </c>
      <c r="I511" s="137">
        <v>4575</v>
      </c>
      <c r="J511" s="399">
        <v>63171</v>
      </c>
      <c r="K511" s="23"/>
      <c r="L511" s="23"/>
      <c r="M511" s="23"/>
      <c r="N511" s="23"/>
    </row>
    <row r="512" spans="1:14" x14ac:dyDescent="0.25">
      <c r="A512" s="400"/>
      <c r="B512" s="401" t="s">
        <v>20</v>
      </c>
      <c r="C512" s="140">
        <v>460</v>
      </c>
      <c r="D512" s="140">
        <v>0</v>
      </c>
      <c r="E512" s="140">
        <v>884</v>
      </c>
      <c r="F512" s="140">
        <v>0</v>
      </c>
      <c r="G512" s="140">
        <v>0</v>
      </c>
      <c r="H512" s="140">
        <v>0</v>
      </c>
      <c r="I512" s="140">
        <v>0</v>
      </c>
      <c r="J512" s="402">
        <v>1344</v>
      </c>
      <c r="K512" s="23"/>
      <c r="L512" s="23"/>
      <c r="M512" s="23"/>
      <c r="N512" s="23"/>
    </row>
    <row r="513" spans="1:14" ht="14.4" thickBot="1" x14ac:dyDescent="0.3">
      <c r="A513" s="414"/>
      <c r="B513" s="415" t="s">
        <v>15</v>
      </c>
      <c r="C513" s="146">
        <v>8452</v>
      </c>
      <c r="D513" s="146">
        <v>15175</v>
      </c>
      <c r="E513" s="146">
        <v>27733</v>
      </c>
      <c r="F513" s="146">
        <v>6005</v>
      </c>
      <c r="G513" s="146">
        <v>2133</v>
      </c>
      <c r="H513" s="146">
        <v>442</v>
      </c>
      <c r="I513" s="146">
        <v>4575</v>
      </c>
      <c r="J513" s="416">
        <v>64515</v>
      </c>
      <c r="K513" s="23"/>
      <c r="L513" s="23"/>
      <c r="M513" s="23"/>
      <c r="N513" s="23"/>
    </row>
    <row r="514" spans="1:14" x14ac:dyDescent="0.25">
      <c r="A514" s="397" t="s">
        <v>15</v>
      </c>
      <c r="B514" s="398" t="s">
        <v>19</v>
      </c>
      <c r="C514" s="417">
        <v>71634</v>
      </c>
      <c r="D514" s="417">
        <v>194041</v>
      </c>
      <c r="E514" s="417">
        <v>866421</v>
      </c>
      <c r="F514" s="417">
        <v>544111</v>
      </c>
      <c r="G514" s="417">
        <v>409265</v>
      </c>
      <c r="H514" s="417">
        <v>196071</v>
      </c>
      <c r="I514" s="417">
        <v>263988</v>
      </c>
      <c r="J514" s="399">
        <v>2545531</v>
      </c>
      <c r="K514" s="23"/>
      <c r="M514" s="23"/>
      <c r="N514" s="23"/>
    </row>
    <row r="515" spans="1:14" x14ac:dyDescent="0.25">
      <c r="A515" s="400"/>
      <c r="B515" s="401" t="s">
        <v>20</v>
      </c>
      <c r="C515" s="410">
        <v>6371</v>
      </c>
      <c r="D515" s="410">
        <v>10185</v>
      </c>
      <c r="E515" s="410">
        <v>50750</v>
      </c>
      <c r="F515" s="410">
        <v>50127</v>
      </c>
      <c r="G515" s="410">
        <v>96692</v>
      </c>
      <c r="H515" s="410">
        <v>215530</v>
      </c>
      <c r="I515" s="410">
        <v>216962</v>
      </c>
      <c r="J515" s="402">
        <v>646617</v>
      </c>
      <c r="K515" s="23"/>
      <c r="M515" s="23"/>
      <c r="N515" s="23"/>
    </row>
    <row r="516" spans="1:14" ht="14.4" thickBot="1" x14ac:dyDescent="0.3">
      <c r="A516" s="403"/>
      <c r="B516" s="404" t="s">
        <v>15</v>
      </c>
      <c r="C516" s="411">
        <v>78005</v>
      </c>
      <c r="D516" s="411">
        <v>204226</v>
      </c>
      <c r="E516" s="411">
        <v>917171</v>
      </c>
      <c r="F516" s="411">
        <v>594238</v>
      </c>
      <c r="G516" s="411">
        <v>505957</v>
      </c>
      <c r="H516" s="411">
        <v>411601</v>
      </c>
      <c r="I516" s="411">
        <v>480950</v>
      </c>
      <c r="J516" s="405">
        <v>3192148</v>
      </c>
      <c r="K516" s="23"/>
      <c r="M516" s="23"/>
      <c r="N516" s="23"/>
    </row>
    <row r="518" spans="1:14" x14ac:dyDescent="0.25">
      <c r="C518" s="23"/>
      <c r="D518" s="23"/>
      <c r="E518" s="23"/>
      <c r="F518" s="23"/>
      <c r="G518" s="23"/>
      <c r="H518" s="23"/>
    </row>
    <row r="519" spans="1:14" ht="17.399999999999999" x14ac:dyDescent="0.25">
      <c r="A519" s="195" t="s">
        <v>133</v>
      </c>
      <c r="B519" s="195"/>
      <c r="C519" s="195"/>
      <c r="D519" s="195"/>
      <c r="E519" s="195"/>
      <c r="F519" s="195"/>
      <c r="G519" s="195"/>
      <c r="H519" s="195"/>
      <c r="I519" s="195"/>
      <c r="J519" s="195"/>
      <c r="K519" s="102"/>
    </row>
    <row r="520" spans="1:14" ht="16.2" thickBot="1" x14ac:dyDescent="0.3">
      <c r="A520" s="197">
        <v>15</v>
      </c>
    </row>
    <row r="521" spans="1:14" ht="27" thickBot="1" x14ac:dyDescent="0.3">
      <c r="A521" s="394" t="s">
        <v>134</v>
      </c>
      <c r="B521" s="395" t="s">
        <v>3</v>
      </c>
      <c r="C521" s="395" t="s">
        <v>69</v>
      </c>
      <c r="D521" s="395" t="s">
        <v>70</v>
      </c>
      <c r="E521" s="395" t="s">
        <v>71</v>
      </c>
      <c r="F521" s="395" t="s">
        <v>91</v>
      </c>
      <c r="G521" s="395" t="s">
        <v>73</v>
      </c>
      <c r="H521" s="395" t="s">
        <v>74</v>
      </c>
      <c r="I521" s="395" t="s">
        <v>75</v>
      </c>
      <c r="J521" s="396" t="s">
        <v>15</v>
      </c>
    </row>
    <row r="522" spans="1:14" x14ac:dyDescent="0.25">
      <c r="A522" s="397" t="s">
        <v>135</v>
      </c>
      <c r="B522" s="398" t="s">
        <v>19</v>
      </c>
      <c r="C522" s="418">
        <v>2068</v>
      </c>
      <c r="D522" s="418">
        <v>4054</v>
      </c>
      <c r="E522" s="418">
        <v>2803</v>
      </c>
      <c r="F522" s="418">
        <v>11990</v>
      </c>
      <c r="G522" s="418">
        <v>442</v>
      </c>
      <c r="H522" s="418">
        <v>1020</v>
      </c>
      <c r="I522" s="418">
        <v>14103</v>
      </c>
      <c r="J522" s="419">
        <v>36480</v>
      </c>
    </row>
    <row r="523" spans="1:14" x14ac:dyDescent="0.25">
      <c r="A523" s="400"/>
      <c r="B523" s="401" t="s">
        <v>20</v>
      </c>
      <c r="C523" s="420">
        <v>0</v>
      </c>
      <c r="D523" s="420">
        <v>2981</v>
      </c>
      <c r="E523" s="420">
        <v>0</v>
      </c>
      <c r="F523" s="420">
        <v>3592</v>
      </c>
      <c r="G523" s="420">
        <v>462</v>
      </c>
      <c r="H523" s="420">
        <v>0</v>
      </c>
      <c r="I523" s="420">
        <v>8041</v>
      </c>
      <c r="J523" s="421">
        <v>15076</v>
      </c>
    </row>
    <row r="524" spans="1:14" ht="14.4" thickBot="1" x14ac:dyDescent="0.3">
      <c r="A524" s="403"/>
      <c r="B524" s="404" t="s">
        <v>15</v>
      </c>
      <c r="C524" s="422">
        <v>2068</v>
      </c>
      <c r="D524" s="422">
        <v>7035</v>
      </c>
      <c r="E524" s="422">
        <v>2803</v>
      </c>
      <c r="F524" s="422">
        <v>15582</v>
      </c>
      <c r="G524" s="422">
        <v>904</v>
      </c>
      <c r="H524" s="422">
        <v>1020</v>
      </c>
      <c r="I524" s="422">
        <v>22144</v>
      </c>
      <c r="J524" s="423">
        <v>51556</v>
      </c>
    </row>
    <row r="525" spans="1:14" x14ac:dyDescent="0.25">
      <c r="A525" s="397" t="s">
        <v>136</v>
      </c>
      <c r="B525" s="398" t="s">
        <v>19</v>
      </c>
      <c r="C525" s="418">
        <v>5768</v>
      </c>
      <c r="D525" s="418">
        <v>24217</v>
      </c>
      <c r="E525" s="418">
        <v>27652</v>
      </c>
      <c r="F525" s="418">
        <v>29688</v>
      </c>
      <c r="G525" s="418">
        <v>9158</v>
      </c>
      <c r="H525" s="418">
        <v>2311</v>
      </c>
      <c r="I525" s="418">
        <v>72161</v>
      </c>
      <c r="J525" s="419">
        <v>170955</v>
      </c>
    </row>
    <row r="526" spans="1:14" x14ac:dyDescent="0.25">
      <c r="A526" s="400"/>
      <c r="B526" s="401" t="s">
        <v>20</v>
      </c>
      <c r="C526" s="420">
        <v>5035</v>
      </c>
      <c r="D526" s="420">
        <v>5479</v>
      </c>
      <c r="E526" s="420">
        <v>910</v>
      </c>
      <c r="F526" s="420">
        <v>6130</v>
      </c>
      <c r="G526" s="420">
        <v>1432</v>
      </c>
      <c r="H526" s="420">
        <v>948</v>
      </c>
      <c r="I526" s="420">
        <v>48620</v>
      </c>
      <c r="J526" s="421">
        <v>68554</v>
      </c>
    </row>
    <row r="527" spans="1:14" ht="14.4" thickBot="1" x14ac:dyDescent="0.3">
      <c r="A527" s="403"/>
      <c r="B527" s="404" t="s">
        <v>15</v>
      </c>
      <c r="C527" s="422">
        <v>10803</v>
      </c>
      <c r="D527" s="422">
        <v>29696</v>
      </c>
      <c r="E527" s="422">
        <v>28562</v>
      </c>
      <c r="F527" s="422">
        <v>35818</v>
      </c>
      <c r="G527" s="422">
        <v>10590</v>
      </c>
      <c r="H527" s="422">
        <v>3259</v>
      </c>
      <c r="I527" s="422">
        <v>120781</v>
      </c>
      <c r="J527" s="423">
        <v>239509</v>
      </c>
    </row>
    <row r="528" spans="1:14" x14ac:dyDescent="0.25">
      <c r="A528" s="397" t="s">
        <v>137</v>
      </c>
      <c r="B528" s="398" t="s">
        <v>19</v>
      </c>
      <c r="C528" s="418">
        <v>8187</v>
      </c>
      <c r="D528" s="418">
        <v>46946</v>
      </c>
      <c r="E528" s="418">
        <v>55281</v>
      </c>
      <c r="F528" s="418">
        <v>49143</v>
      </c>
      <c r="G528" s="418">
        <v>29253</v>
      </c>
      <c r="H528" s="418">
        <v>8602</v>
      </c>
      <c r="I528" s="418">
        <v>316090</v>
      </c>
      <c r="J528" s="419">
        <v>513502</v>
      </c>
    </row>
    <row r="529" spans="1:10" x14ac:dyDescent="0.25">
      <c r="A529" s="400"/>
      <c r="B529" s="401" t="s">
        <v>20</v>
      </c>
      <c r="C529" s="420">
        <v>1436</v>
      </c>
      <c r="D529" s="420">
        <v>8945</v>
      </c>
      <c r="E529" s="420">
        <v>2482</v>
      </c>
      <c r="F529" s="420">
        <v>9083</v>
      </c>
      <c r="G529" s="420">
        <v>2675</v>
      </c>
      <c r="H529" s="420">
        <v>3594</v>
      </c>
      <c r="I529" s="420">
        <v>168647</v>
      </c>
      <c r="J529" s="421">
        <v>196862</v>
      </c>
    </row>
    <row r="530" spans="1:10" ht="14.4" thickBot="1" x14ac:dyDescent="0.3">
      <c r="A530" s="403"/>
      <c r="B530" s="404" t="s">
        <v>15</v>
      </c>
      <c r="C530" s="422">
        <v>9623</v>
      </c>
      <c r="D530" s="422">
        <v>55891</v>
      </c>
      <c r="E530" s="422">
        <v>57763</v>
      </c>
      <c r="F530" s="422">
        <v>58226</v>
      </c>
      <c r="G530" s="422">
        <v>31928</v>
      </c>
      <c r="H530" s="422">
        <v>12196</v>
      </c>
      <c r="I530" s="422">
        <v>484737</v>
      </c>
      <c r="J530" s="423">
        <v>710364</v>
      </c>
    </row>
    <row r="531" spans="1:10" x14ac:dyDescent="0.25">
      <c r="A531" s="397" t="s">
        <v>138</v>
      </c>
      <c r="B531" s="398" t="s">
        <v>19</v>
      </c>
      <c r="C531" s="418">
        <v>6050</v>
      </c>
      <c r="D531" s="418">
        <v>51810</v>
      </c>
      <c r="E531" s="418">
        <v>54886</v>
      </c>
      <c r="F531" s="418">
        <v>46956</v>
      </c>
      <c r="G531" s="418">
        <v>45009</v>
      </c>
      <c r="H531" s="418">
        <v>9896</v>
      </c>
      <c r="I531" s="418">
        <v>331744</v>
      </c>
      <c r="J531" s="419">
        <v>546351</v>
      </c>
    </row>
    <row r="532" spans="1:10" x14ac:dyDescent="0.25">
      <c r="A532" s="400"/>
      <c r="B532" s="401" t="s">
        <v>20</v>
      </c>
      <c r="C532" s="420">
        <v>859</v>
      </c>
      <c r="D532" s="420">
        <v>5337</v>
      </c>
      <c r="E532" s="420">
        <v>890</v>
      </c>
      <c r="F532" s="420">
        <v>3943</v>
      </c>
      <c r="G532" s="420">
        <v>2540</v>
      </c>
      <c r="H532" s="420">
        <v>5294</v>
      </c>
      <c r="I532" s="420">
        <v>227147</v>
      </c>
      <c r="J532" s="421">
        <v>246010</v>
      </c>
    </row>
    <row r="533" spans="1:10" ht="14.4" thickBot="1" x14ac:dyDescent="0.3">
      <c r="A533" s="403"/>
      <c r="B533" s="404" t="s">
        <v>15</v>
      </c>
      <c r="C533" s="422">
        <v>6909</v>
      </c>
      <c r="D533" s="422">
        <v>57147</v>
      </c>
      <c r="E533" s="422">
        <v>55776</v>
      </c>
      <c r="F533" s="422">
        <v>50899</v>
      </c>
      <c r="G533" s="422">
        <v>47549</v>
      </c>
      <c r="H533" s="422">
        <v>15190</v>
      </c>
      <c r="I533" s="422">
        <v>558891</v>
      </c>
      <c r="J533" s="423">
        <v>792361</v>
      </c>
    </row>
    <row r="534" spans="1:10" x14ac:dyDescent="0.25">
      <c r="A534" s="397" t="s">
        <v>139</v>
      </c>
      <c r="B534" s="398" t="s">
        <v>19</v>
      </c>
      <c r="C534" s="418">
        <v>2325</v>
      </c>
      <c r="D534" s="418">
        <v>26019</v>
      </c>
      <c r="E534" s="418">
        <v>22238</v>
      </c>
      <c r="F534" s="418">
        <v>26290</v>
      </c>
      <c r="G534" s="418">
        <v>15948</v>
      </c>
      <c r="H534" s="418">
        <v>2702</v>
      </c>
      <c r="I534" s="418">
        <v>67873</v>
      </c>
      <c r="J534" s="419">
        <v>163395</v>
      </c>
    </row>
    <row r="535" spans="1:10" x14ac:dyDescent="0.25">
      <c r="A535" s="400"/>
      <c r="B535" s="401" t="s">
        <v>20</v>
      </c>
      <c r="C535" s="420">
        <v>0</v>
      </c>
      <c r="D535" s="420">
        <v>3990</v>
      </c>
      <c r="E535" s="420">
        <v>560</v>
      </c>
      <c r="F535" s="420">
        <v>1022</v>
      </c>
      <c r="G535" s="420">
        <v>443</v>
      </c>
      <c r="H535" s="420">
        <v>734</v>
      </c>
      <c r="I535" s="420">
        <v>25846</v>
      </c>
      <c r="J535" s="421">
        <v>32595</v>
      </c>
    </row>
    <row r="536" spans="1:10" ht="14.4" thickBot="1" x14ac:dyDescent="0.3">
      <c r="A536" s="403"/>
      <c r="B536" s="404" t="s">
        <v>15</v>
      </c>
      <c r="C536" s="422">
        <v>2325</v>
      </c>
      <c r="D536" s="422">
        <v>30009</v>
      </c>
      <c r="E536" s="422">
        <v>22798</v>
      </c>
      <c r="F536" s="422">
        <v>27312</v>
      </c>
      <c r="G536" s="422">
        <v>16391</v>
      </c>
      <c r="H536" s="422">
        <v>3436</v>
      </c>
      <c r="I536" s="422">
        <v>93719</v>
      </c>
      <c r="J536" s="423">
        <v>195990</v>
      </c>
    </row>
    <row r="537" spans="1:10" x14ac:dyDescent="0.25">
      <c r="A537" s="397" t="s">
        <v>140</v>
      </c>
      <c r="B537" s="398" t="s">
        <v>19</v>
      </c>
      <c r="C537" s="418">
        <v>1288</v>
      </c>
      <c r="D537" s="418">
        <v>8659</v>
      </c>
      <c r="E537" s="418">
        <v>7520</v>
      </c>
      <c r="F537" s="418">
        <v>12458</v>
      </c>
      <c r="G537" s="418">
        <v>4591</v>
      </c>
      <c r="H537" s="418">
        <v>290</v>
      </c>
      <c r="I537" s="418">
        <v>9005</v>
      </c>
      <c r="J537" s="419">
        <v>43811</v>
      </c>
    </row>
    <row r="538" spans="1:10" x14ac:dyDescent="0.25">
      <c r="A538" s="400"/>
      <c r="B538" s="401"/>
      <c r="C538" s="420">
        <v>0</v>
      </c>
      <c r="D538" s="420">
        <v>290</v>
      </c>
      <c r="E538" s="420">
        <v>0</v>
      </c>
      <c r="F538" s="420">
        <v>442</v>
      </c>
      <c r="G538" s="420">
        <v>443</v>
      </c>
      <c r="H538" s="420">
        <v>1120</v>
      </c>
      <c r="I538" s="420">
        <v>2230</v>
      </c>
      <c r="J538" s="421">
        <v>4525</v>
      </c>
    </row>
    <row r="539" spans="1:10" ht="14.4" thickBot="1" x14ac:dyDescent="0.3">
      <c r="A539" s="403"/>
      <c r="B539" s="404" t="s">
        <v>15</v>
      </c>
      <c r="C539" s="422">
        <v>1288</v>
      </c>
      <c r="D539" s="422">
        <v>8949</v>
      </c>
      <c r="E539" s="422">
        <v>7520</v>
      </c>
      <c r="F539" s="422">
        <v>12900</v>
      </c>
      <c r="G539" s="422">
        <v>5034</v>
      </c>
      <c r="H539" s="422">
        <v>1410</v>
      </c>
      <c r="I539" s="422">
        <v>11235</v>
      </c>
      <c r="J539" s="423">
        <v>48336</v>
      </c>
    </row>
    <row r="540" spans="1:10" x14ac:dyDescent="0.25">
      <c r="A540" s="397" t="s">
        <v>141</v>
      </c>
      <c r="B540" s="398" t="s">
        <v>19</v>
      </c>
      <c r="C540" s="418">
        <v>547</v>
      </c>
      <c r="D540" s="418">
        <v>6787</v>
      </c>
      <c r="E540" s="418">
        <v>2262</v>
      </c>
      <c r="F540" s="418">
        <v>9070</v>
      </c>
      <c r="G540" s="418">
        <v>4436</v>
      </c>
      <c r="H540" s="418">
        <v>2260</v>
      </c>
      <c r="I540" s="418">
        <v>10046</v>
      </c>
      <c r="J540" s="419">
        <v>35408</v>
      </c>
    </row>
    <row r="541" spans="1:10" x14ac:dyDescent="0.25">
      <c r="A541" s="400"/>
      <c r="B541" s="401" t="s">
        <v>20</v>
      </c>
      <c r="C541" s="420">
        <v>1641</v>
      </c>
      <c r="D541" s="420">
        <v>462</v>
      </c>
      <c r="E541" s="420">
        <v>0</v>
      </c>
      <c r="F541" s="420">
        <v>442</v>
      </c>
      <c r="G541" s="420">
        <v>425</v>
      </c>
      <c r="H541" s="420">
        <v>0</v>
      </c>
      <c r="I541" s="420">
        <v>2296</v>
      </c>
      <c r="J541" s="421">
        <v>5266</v>
      </c>
    </row>
    <row r="542" spans="1:10" ht="14.4" thickBot="1" x14ac:dyDescent="0.3">
      <c r="A542" s="414"/>
      <c r="B542" s="415" t="s">
        <v>15</v>
      </c>
      <c r="C542" s="424">
        <v>2188</v>
      </c>
      <c r="D542" s="424">
        <v>7249</v>
      </c>
      <c r="E542" s="424">
        <v>2262</v>
      </c>
      <c r="F542" s="424">
        <v>9512</v>
      </c>
      <c r="G542" s="424">
        <v>4861</v>
      </c>
      <c r="H542" s="424">
        <v>2260</v>
      </c>
      <c r="I542" s="424">
        <v>12342</v>
      </c>
      <c r="J542" s="425">
        <v>40674</v>
      </c>
    </row>
    <row r="543" spans="1:10" x14ac:dyDescent="0.25">
      <c r="A543" s="397" t="s">
        <v>15</v>
      </c>
      <c r="B543" s="398" t="s">
        <v>19</v>
      </c>
      <c r="C543" s="426">
        <v>26233</v>
      </c>
      <c r="D543" s="426">
        <v>168492</v>
      </c>
      <c r="E543" s="426">
        <v>172642</v>
      </c>
      <c r="F543" s="426">
        <v>185595</v>
      </c>
      <c r="G543" s="426">
        <v>108837</v>
      </c>
      <c r="H543" s="426">
        <v>27081</v>
      </c>
      <c r="I543" s="426">
        <v>821022</v>
      </c>
      <c r="J543" s="419">
        <v>1509902</v>
      </c>
    </row>
    <row r="544" spans="1:10" x14ac:dyDescent="0.25">
      <c r="A544" s="400"/>
      <c r="B544" s="401" t="s">
        <v>20</v>
      </c>
      <c r="C544" s="427">
        <v>8971</v>
      </c>
      <c r="D544" s="427">
        <v>27484</v>
      </c>
      <c r="E544" s="427">
        <v>4842</v>
      </c>
      <c r="F544" s="427">
        <v>24654</v>
      </c>
      <c r="G544" s="427">
        <v>8420</v>
      </c>
      <c r="H544" s="427">
        <v>11690</v>
      </c>
      <c r="I544" s="427">
        <v>482827</v>
      </c>
      <c r="J544" s="421">
        <v>568888</v>
      </c>
    </row>
    <row r="545" spans="1:10" ht="14.4" thickBot="1" x14ac:dyDescent="0.3">
      <c r="A545" s="403"/>
      <c r="B545" s="404" t="s">
        <v>15</v>
      </c>
      <c r="C545" s="428">
        <v>35204</v>
      </c>
      <c r="D545" s="428">
        <v>195976</v>
      </c>
      <c r="E545" s="428">
        <v>177484</v>
      </c>
      <c r="F545" s="428">
        <v>210249</v>
      </c>
      <c r="G545" s="428">
        <v>117257</v>
      </c>
      <c r="H545" s="428">
        <v>38771</v>
      </c>
      <c r="I545" s="428">
        <v>1303849</v>
      </c>
      <c r="J545" s="429">
        <v>2078790</v>
      </c>
    </row>
    <row r="555" spans="1:10" ht="17.399999999999999" x14ac:dyDescent="0.25">
      <c r="A555" s="132" t="s">
        <v>142</v>
      </c>
      <c r="B555" s="132"/>
      <c r="C555" s="132"/>
      <c r="D555" s="132"/>
      <c r="E555" s="132"/>
      <c r="F555" s="132"/>
      <c r="G555" s="132"/>
      <c r="H555" s="132"/>
      <c r="I555" s="133"/>
    </row>
    <row r="556" spans="1:10" ht="16.2" thickBot="1" x14ac:dyDescent="0.3">
      <c r="A556" s="430">
        <v>16</v>
      </c>
      <c r="B556" s="431"/>
      <c r="C556" s="432"/>
      <c r="D556" s="432"/>
      <c r="E556" s="432"/>
      <c r="F556" s="432"/>
      <c r="G556" s="432"/>
      <c r="H556" s="432"/>
      <c r="I556" s="432"/>
    </row>
    <row r="557" spans="1:10" ht="14.4" thickBot="1" x14ac:dyDescent="0.3">
      <c r="A557" s="433" t="s">
        <v>143</v>
      </c>
      <c r="B557" s="434" t="s">
        <v>3</v>
      </c>
      <c r="C557" s="434" t="s">
        <v>57</v>
      </c>
      <c r="D557" s="434" t="s">
        <v>58</v>
      </c>
      <c r="E557" s="434" t="s">
        <v>59</v>
      </c>
      <c r="F557" s="434" t="s">
        <v>111</v>
      </c>
      <c r="G557" s="434" t="s">
        <v>112</v>
      </c>
      <c r="H557" s="435" t="s">
        <v>15</v>
      </c>
    </row>
    <row r="558" spans="1:10" x14ac:dyDescent="0.25">
      <c r="A558" s="202" t="s">
        <v>47</v>
      </c>
      <c r="B558" s="203" t="s">
        <v>19</v>
      </c>
      <c r="C558" s="436">
        <v>38642</v>
      </c>
      <c r="D558" s="436">
        <v>96838</v>
      </c>
      <c r="E558" s="436">
        <v>90180</v>
      </c>
      <c r="F558" s="436">
        <v>63588</v>
      </c>
      <c r="G558" s="436">
        <v>80193</v>
      </c>
      <c r="H558" s="437">
        <v>369441</v>
      </c>
    </row>
    <row r="559" spans="1:10" x14ac:dyDescent="0.25">
      <c r="A559" s="206"/>
      <c r="B559" s="207" t="s">
        <v>20</v>
      </c>
      <c r="C559" s="438">
        <v>0</v>
      </c>
      <c r="D559" s="438">
        <v>14622</v>
      </c>
      <c r="E559" s="438">
        <v>66119</v>
      </c>
      <c r="F559" s="438">
        <v>110943</v>
      </c>
      <c r="G559" s="438">
        <v>75091</v>
      </c>
      <c r="H559" s="439">
        <v>266775</v>
      </c>
    </row>
    <row r="560" spans="1:10" ht="14.4" thickBot="1" x14ac:dyDescent="0.3">
      <c r="A560" s="210"/>
      <c r="B560" s="211" t="s">
        <v>15</v>
      </c>
      <c r="C560" s="440">
        <v>38642</v>
      </c>
      <c r="D560" s="440">
        <v>111460</v>
      </c>
      <c r="E560" s="440">
        <v>156299</v>
      </c>
      <c r="F560" s="440">
        <v>174531</v>
      </c>
      <c r="G560" s="440">
        <v>155284</v>
      </c>
      <c r="H560" s="441">
        <v>636216</v>
      </c>
    </row>
    <row r="561" spans="1:12" x14ac:dyDescent="0.25">
      <c r="A561" s="202" t="s">
        <v>48</v>
      </c>
      <c r="B561" s="203" t="s">
        <v>19</v>
      </c>
      <c r="C561" s="436">
        <v>37350</v>
      </c>
      <c r="D561" s="436">
        <v>42199</v>
      </c>
      <c r="E561" s="436">
        <v>296866</v>
      </c>
      <c r="F561" s="436">
        <v>20147</v>
      </c>
      <c r="G561" s="436">
        <v>38861</v>
      </c>
      <c r="H561" s="437">
        <v>435423</v>
      </c>
    </row>
    <row r="562" spans="1:12" x14ac:dyDescent="0.25">
      <c r="A562" s="206"/>
      <c r="B562" s="207" t="s">
        <v>20</v>
      </c>
      <c r="C562" s="438">
        <v>84099</v>
      </c>
      <c r="D562" s="438">
        <v>105167</v>
      </c>
      <c r="E562" s="438">
        <v>356077</v>
      </c>
      <c r="F562" s="438">
        <v>79989</v>
      </c>
      <c r="G562" s="438">
        <v>110027</v>
      </c>
      <c r="H562" s="439">
        <v>735359</v>
      </c>
    </row>
    <row r="563" spans="1:12" ht="14.4" thickBot="1" x14ac:dyDescent="0.3">
      <c r="A563" s="210"/>
      <c r="B563" s="211" t="s">
        <v>15</v>
      </c>
      <c r="C563" s="440">
        <v>121449</v>
      </c>
      <c r="D563" s="440">
        <v>147366</v>
      </c>
      <c r="E563" s="440">
        <v>652943</v>
      </c>
      <c r="F563" s="440">
        <v>100136</v>
      </c>
      <c r="G563" s="440">
        <v>148888</v>
      </c>
      <c r="H563" s="441">
        <v>1170782</v>
      </c>
    </row>
    <row r="564" spans="1:12" x14ac:dyDescent="0.25">
      <c r="A564" s="202" t="s">
        <v>15</v>
      </c>
      <c r="B564" s="203" t="s">
        <v>19</v>
      </c>
      <c r="C564" s="442">
        <v>75992</v>
      </c>
      <c r="D564" s="442">
        <v>139037</v>
      </c>
      <c r="E564" s="442">
        <v>387046</v>
      </c>
      <c r="F564" s="442">
        <v>83735</v>
      </c>
      <c r="G564" s="442">
        <v>119054</v>
      </c>
      <c r="H564" s="437">
        <v>804864</v>
      </c>
    </row>
    <row r="565" spans="1:12" x14ac:dyDescent="0.25">
      <c r="A565" s="206"/>
      <c r="B565" s="207" t="s">
        <v>20</v>
      </c>
      <c r="C565" s="443">
        <v>84099</v>
      </c>
      <c r="D565" s="443">
        <v>119789</v>
      </c>
      <c r="E565" s="443">
        <v>422196</v>
      </c>
      <c r="F565" s="443">
        <v>190932</v>
      </c>
      <c r="G565" s="443">
        <v>185118</v>
      </c>
      <c r="H565" s="439">
        <v>1002134</v>
      </c>
    </row>
    <row r="566" spans="1:12" ht="14.4" thickBot="1" x14ac:dyDescent="0.3">
      <c r="A566" s="210"/>
      <c r="B566" s="211" t="s">
        <v>15</v>
      </c>
      <c r="C566" s="444">
        <v>160091</v>
      </c>
      <c r="D566" s="444">
        <v>258826</v>
      </c>
      <c r="E566" s="444">
        <v>809242</v>
      </c>
      <c r="F566" s="444">
        <v>274667</v>
      </c>
      <c r="G566" s="444">
        <v>304172</v>
      </c>
      <c r="H566" s="441">
        <v>1806998</v>
      </c>
    </row>
    <row r="570" spans="1:12" ht="17.399999999999999" x14ac:dyDescent="0.25">
      <c r="A570" s="132" t="s">
        <v>144</v>
      </c>
      <c r="B570" s="132"/>
      <c r="C570" s="132"/>
      <c r="D570" s="132"/>
      <c r="E570" s="132"/>
      <c r="F570" s="132"/>
      <c r="G570" s="132"/>
      <c r="H570" s="132"/>
      <c r="I570" s="132"/>
      <c r="J570" s="132"/>
      <c r="K570" s="133"/>
    </row>
    <row r="571" spans="1:12" ht="16.2" thickBot="1" x14ac:dyDescent="0.3">
      <c r="A571" s="432">
        <v>17</v>
      </c>
      <c r="B571" s="430"/>
      <c r="C571" s="432"/>
      <c r="D571" s="432"/>
      <c r="E571" s="432"/>
      <c r="F571" s="432"/>
      <c r="G571" s="432"/>
      <c r="H571" s="432"/>
      <c r="I571" s="432"/>
      <c r="J571" s="432"/>
      <c r="K571" s="432"/>
    </row>
    <row r="572" spans="1:12" ht="27" thickBot="1" x14ac:dyDescent="0.3">
      <c r="A572" s="445" t="s">
        <v>98</v>
      </c>
      <c r="B572" s="446" t="s">
        <v>3</v>
      </c>
      <c r="C572" s="434" t="s">
        <v>69</v>
      </c>
      <c r="D572" s="434" t="s">
        <v>70</v>
      </c>
      <c r="E572" s="434" t="s">
        <v>71</v>
      </c>
      <c r="F572" s="434" t="s">
        <v>91</v>
      </c>
      <c r="G572" s="434" t="s">
        <v>73</v>
      </c>
      <c r="H572" s="434" t="s">
        <v>74</v>
      </c>
      <c r="I572" s="434" t="s">
        <v>75</v>
      </c>
      <c r="J572" s="435" t="s">
        <v>15</v>
      </c>
    </row>
    <row r="573" spans="1:12" x14ac:dyDescent="0.25">
      <c r="A573" s="447" t="s">
        <v>4</v>
      </c>
      <c r="B573" s="203" t="s">
        <v>19</v>
      </c>
      <c r="C573" s="314">
        <v>11050</v>
      </c>
      <c r="D573" s="314">
        <v>34918</v>
      </c>
      <c r="E573" s="314">
        <v>1326</v>
      </c>
      <c r="F573" s="314">
        <v>3094</v>
      </c>
      <c r="G573" s="314">
        <v>442</v>
      </c>
      <c r="H573" s="314">
        <v>442</v>
      </c>
      <c r="I573" s="314">
        <v>884</v>
      </c>
      <c r="J573" s="178">
        <v>52156</v>
      </c>
      <c r="L573" s="131"/>
    </row>
    <row r="574" spans="1:12" x14ac:dyDescent="0.25">
      <c r="A574" s="448"/>
      <c r="B574" s="449" t="s">
        <v>62</v>
      </c>
      <c r="C574" s="173">
        <v>6188</v>
      </c>
      <c r="D574" s="173">
        <v>21216</v>
      </c>
      <c r="E574" s="173">
        <v>0</v>
      </c>
      <c r="F574" s="173">
        <v>442</v>
      </c>
      <c r="G574" s="173">
        <v>0</v>
      </c>
      <c r="H574" s="173">
        <v>0</v>
      </c>
      <c r="I574" s="173">
        <v>28288</v>
      </c>
      <c r="J574" s="182">
        <v>56134</v>
      </c>
      <c r="L574" s="131"/>
    </row>
    <row r="575" spans="1:12" ht="14.4" thickBot="1" x14ac:dyDescent="0.3">
      <c r="A575" s="450"/>
      <c r="B575" s="451" t="s">
        <v>15</v>
      </c>
      <c r="C575" s="322">
        <v>17238</v>
      </c>
      <c r="D575" s="322">
        <v>56134</v>
      </c>
      <c r="E575" s="322">
        <v>1326</v>
      </c>
      <c r="F575" s="322">
        <v>3536</v>
      </c>
      <c r="G575" s="322">
        <v>442</v>
      </c>
      <c r="H575" s="322">
        <v>442</v>
      </c>
      <c r="I575" s="322">
        <v>29172</v>
      </c>
      <c r="J575" s="452">
        <v>108290</v>
      </c>
      <c r="L575" s="131"/>
    </row>
    <row r="576" spans="1:12" x14ac:dyDescent="0.25">
      <c r="A576" s="447" t="s">
        <v>5</v>
      </c>
      <c r="B576" s="203" t="s">
        <v>19</v>
      </c>
      <c r="C576" s="314">
        <v>10404</v>
      </c>
      <c r="D576" s="314">
        <v>21964</v>
      </c>
      <c r="E576" s="314">
        <v>578</v>
      </c>
      <c r="F576" s="314">
        <v>867</v>
      </c>
      <c r="G576" s="314">
        <v>0</v>
      </c>
      <c r="H576" s="314">
        <v>289</v>
      </c>
      <c r="I576" s="314">
        <v>0</v>
      </c>
      <c r="J576" s="178">
        <v>34102</v>
      </c>
      <c r="L576" s="131"/>
    </row>
    <row r="577" spans="1:12" x14ac:dyDescent="0.25">
      <c r="A577" s="448"/>
      <c r="B577" s="449" t="s">
        <v>62</v>
      </c>
      <c r="C577" s="173">
        <v>5491</v>
      </c>
      <c r="D577" s="173">
        <v>15317</v>
      </c>
      <c r="E577" s="173">
        <v>0</v>
      </c>
      <c r="F577" s="173">
        <v>0</v>
      </c>
      <c r="G577" s="173">
        <v>0</v>
      </c>
      <c r="H577" s="173">
        <v>0</v>
      </c>
      <c r="I577" s="173">
        <v>10404</v>
      </c>
      <c r="J577" s="182">
        <v>31212</v>
      </c>
      <c r="L577" s="131"/>
    </row>
    <row r="578" spans="1:12" ht="14.4" thickBot="1" x14ac:dyDescent="0.3">
      <c r="A578" s="450"/>
      <c r="B578" s="451" t="s">
        <v>15</v>
      </c>
      <c r="C578" s="322">
        <v>15895</v>
      </c>
      <c r="D578" s="322">
        <v>37281</v>
      </c>
      <c r="E578" s="322">
        <v>578</v>
      </c>
      <c r="F578" s="322">
        <v>867</v>
      </c>
      <c r="G578" s="322">
        <v>0</v>
      </c>
      <c r="H578" s="322">
        <v>289</v>
      </c>
      <c r="I578" s="322">
        <v>10404</v>
      </c>
      <c r="J578" s="452">
        <v>65314</v>
      </c>
      <c r="L578" s="131"/>
    </row>
    <row r="579" spans="1:12" x14ac:dyDescent="0.25">
      <c r="A579" s="447" t="s">
        <v>6</v>
      </c>
      <c r="B579" s="203" t="s">
        <v>19</v>
      </c>
      <c r="C579" s="314">
        <v>16800</v>
      </c>
      <c r="D579" s="314">
        <v>49280</v>
      </c>
      <c r="E579" s="314">
        <v>6720</v>
      </c>
      <c r="F579" s="314">
        <v>1680</v>
      </c>
      <c r="G579" s="314">
        <v>1680</v>
      </c>
      <c r="H579" s="314">
        <v>0</v>
      </c>
      <c r="I579" s="314">
        <v>560</v>
      </c>
      <c r="J579" s="178">
        <v>76720</v>
      </c>
      <c r="L579" s="131"/>
    </row>
    <row r="580" spans="1:12" x14ac:dyDescent="0.25">
      <c r="A580" s="448"/>
      <c r="B580" s="449" t="s">
        <v>62</v>
      </c>
      <c r="C580" s="173">
        <v>6720</v>
      </c>
      <c r="D580" s="173">
        <v>21840</v>
      </c>
      <c r="E580" s="173">
        <v>0</v>
      </c>
      <c r="F580" s="173">
        <v>0</v>
      </c>
      <c r="G580" s="173">
        <v>0</v>
      </c>
      <c r="H580" s="173">
        <v>0</v>
      </c>
      <c r="I580" s="173">
        <v>15680</v>
      </c>
      <c r="J580" s="182">
        <v>44240</v>
      </c>
      <c r="L580" s="131"/>
    </row>
    <row r="581" spans="1:12" ht="14.4" thickBot="1" x14ac:dyDescent="0.3">
      <c r="A581" s="450"/>
      <c r="B581" s="451" t="s">
        <v>15</v>
      </c>
      <c r="C581" s="322">
        <v>23520</v>
      </c>
      <c r="D581" s="322">
        <v>71120</v>
      </c>
      <c r="E581" s="322">
        <v>6720</v>
      </c>
      <c r="F581" s="322">
        <v>1680</v>
      </c>
      <c r="G581" s="322">
        <v>1680</v>
      </c>
      <c r="H581" s="322">
        <v>0</v>
      </c>
      <c r="I581" s="322">
        <v>16240</v>
      </c>
      <c r="J581" s="452">
        <v>120960</v>
      </c>
      <c r="L581" s="131"/>
    </row>
    <row r="582" spans="1:12" x14ac:dyDescent="0.25">
      <c r="A582" s="447" t="s">
        <v>7</v>
      </c>
      <c r="B582" s="203" t="s">
        <v>19</v>
      </c>
      <c r="C582" s="314">
        <v>11500</v>
      </c>
      <c r="D582" s="314">
        <v>19780</v>
      </c>
      <c r="E582" s="314">
        <v>1840</v>
      </c>
      <c r="F582" s="314">
        <v>920</v>
      </c>
      <c r="G582" s="314">
        <v>920</v>
      </c>
      <c r="H582" s="314">
        <v>0</v>
      </c>
      <c r="I582" s="314">
        <v>1380</v>
      </c>
      <c r="J582" s="178">
        <v>36340</v>
      </c>
      <c r="L582" s="131"/>
    </row>
    <row r="583" spans="1:12" x14ac:dyDescent="0.25">
      <c r="A583" s="448"/>
      <c r="B583" s="449" t="s">
        <v>62</v>
      </c>
      <c r="C583" s="173">
        <v>6440</v>
      </c>
      <c r="D583" s="173">
        <v>11960</v>
      </c>
      <c r="E583" s="173">
        <v>0</v>
      </c>
      <c r="F583" s="173">
        <v>0</v>
      </c>
      <c r="G583" s="173">
        <v>0</v>
      </c>
      <c r="H583" s="173">
        <v>460</v>
      </c>
      <c r="I583" s="173">
        <v>9660</v>
      </c>
      <c r="J583" s="182">
        <v>28520</v>
      </c>
      <c r="L583" s="131"/>
    </row>
    <row r="584" spans="1:12" ht="14.4" thickBot="1" x14ac:dyDescent="0.3">
      <c r="A584" s="450"/>
      <c r="B584" s="451" t="s">
        <v>15</v>
      </c>
      <c r="C584" s="322">
        <v>17940</v>
      </c>
      <c r="D584" s="322">
        <v>31740</v>
      </c>
      <c r="E584" s="322">
        <v>1840</v>
      </c>
      <c r="F584" s="322">
        <v>920</v>
      </c>
      <c r="G584" s="322">
        <v>920</v>
      </c>
      <c r="H584" s="322">
        <v>460</v>
      </c>
      <c r="I584" s="322">
        <v>11040</v>
      </c>
      <c r="J584" s="452">
        <v>64860</v>
      </c>
      <c r="L584" s="131"/>
    </row>
    <row r="585" spans="1:12" x14ac:dyDescent="0.25">
      <c r="A585" s="447" t="s">
        <v>8</v>
      </c>
      <c r="B585" s="203" t="s">
        <v>19</v>
      </c>
      <c r="C585" s="314">
        <v>9299</v>
      </c>
      <c r="D585" s="314">
        <v>16957</v>
      </c>
      <c r="E585" s="314">
        <v>1094</v>
      </c>
      <c r="F585" s="314">
        <v>2188</v>
      </c>
      <c r="G585" s="314">
        <v>1094</v>
      </c>
      <c r="H585" s="314">
        <v>0</v>
      </c>
      <c r="I585" s="314">
        <v>1641</v>
      </c>
      <c r="J585" s="178">
        <v>32273</v>
      </c>
      <c r="L585" s="131"/>
    </row>
    <row r="586" spans="1:12" x14ac:dyDescent="0.25">
      <c r="A586" s="448"/>
      <c r="B586" s="449" t="s">
        <v>62</v>
      </c>
      <c r="C586" s="173">
        <v>4376</v>
      </c>
      <c r="D586" s="173">
        <v>9846</v>
      </c>
      <c r="E586" s="173">
        <v>0</v>
      </c>
      <c r="F586" s="173">
        <v>0</v>
      </c>
      <c r="G586" s="173">
        <v>0</v>
      </c>
      <c r="H586" s="173">
        <v>0</v>
      </c>
      <c r="I586" s="173">
        <v>6564</v>
      </c>
      <c r="J586" s="182">
        <v>20786</v>
      </c>
      <c r="L586" s="131"/>
    </row>
    <row r="587" spans="1:12" ht="14.4" thickBot="1" x14ac:dyDescent="0.3">
      <c r="A587" s="450"/>
      <c r="B587" s="451" t="s">
        <v>15</v>
      </c>
      <c r="C587" s="322">
        <v>13675</v>
      </c>
      <c r="D587" s="322">
        <v>26803</v>
      </c>
      <c r="E587" s="322">
        <v>1094</v>
      </c>
      <c r="F587" s="322">
        <v>2188</v>
      </c>
      <c r="G587" s="322">
        <v>1094</v>
      </c>
      <c r="H587" s="322">
        <v>0</v>
      </c>
      <c r="I587" s="322">
        <v>8205</v>
      </c>
      <c r="J587" s="452">
        <v>53059</v>
      </c>
      <c r="L587" s="131"/>
    </row>
    <row r="588" spans="1:12" x14ac:dyDescent="0.25">
      <c r="A588" s="447" t="s">
        <v>145</v>
      </c>
      <c r="B588" s="203" t="s">
        <v>19</v>
      </c>
      <c r="C588" s="314">
        <v>7956</v>
      </c>
      <c r="D588" s="314">
        <v>27846</v>
      </c>
      <c r="E588" s="314">
        <v>1768</v>
      </c>
      <c r="F588" s="314">
        <v>884</v>
      </c>
      <c r="G588" s="314">
        <v>0</v>
      </c>
      <c r="H588" s="314">
        <v>0</v>
      </c>
      <c r="I588" s="314">
        <v>0</v>
      </c>
      <c r="J588" s="178">
        <v>38454</v>
      </c>
      <c r="L588" s="131"/>
    </row>
    <row r="589" spans="1:12" x14ac:dyDescent="0.25">
      <c r="A589" s="448"/>
      <c r="B589" s="449" t="s">
        <v>62</v>
      </c>
      <c r="C589" s="173">
        <v>8398</v>
      </c>
      <c r="D589" s="173">
        <v>7956</v>
      </c>
      <c r="E589" s="173">
        <v>0</v>
      </c>
      <c r="F589" s="173">
        <v>0</v>
      </c>
      <c r="G589" s="173">
        <v>0</v>
      </c>
      <c r="H589" s="173">
        <v>0</v>
      </c>
      <c r="I589" s="173">
        <v>8840</v>
      </c>
      <c r="J589" s="182">
        <v>25194</v>
      </c>
      <c r="L589" s="131"/>
    </row>
    <row r="590" spans="1:12" ht="14.4" thickBot="1" x14ac:dyDescent="0.3">
      <c r="A590" s="450"/>
      <c r="B590" s="451" t="s">
        <v>15</v>
      </c>
      <c r="C590" s="322">
        <v>16354</v>
      </c>
      <c r="D590" s="322">
        <v>35802</v>
      </c>
      <c r="E590" s="322">
        <v>1768</v>
      </c>
      <c r="F590" s="322">
        <v>884</v>
      </c>
      <c r="G590" s="322">
        <v>0</v>
      </c>
      <c r="H590" s="322">
        <v>0</v>
      </c>
      <c r="I590" s="322">
        <v>8840</v>
      </c>
      <c r="J590" s="452">
        <v>63648</v>
      </c>
      <c r="L590" s="131"/>
    </row>
    <row r="591" spans="1:12" x14ac:dyDescent="0.25">
      <c r="A591" s="447" t="s">
        <v>10</v>
      </c>
      <c r="B591" s="203" t="s">
        <v>19</v>
      </c>
      <c r="C591" s="314">
        <v>3003</v>
      </c>
      <c r="D591" s="314">
        <v>4719</v>
      </c>
      <c r="E591" s="314">
        <v>0</v>
      </c>
      <c r="F591" s="314">
        <v>858</v>
      </c>
      <c r="G591" s="314">
        <v>429</v>
      </c>
      <c r="H591" s="314">
        <v>0</v>
      </c>
      <c r="I591" s="314">
        <v>0</v>
      </c>
      <c r="J591" s="178">
        <v>9009</v>
      </c>
      <c r="L591" s="131"/>
    </row>
    <row r="592" spans="1:12" x14ac:dyDescent="0.25">
      <c r="A592" s="448"/>
      <c r="B592" s="449" t="s">
        <v>62</v>
      </c>
      <c r="C592" s="173">
        <v>429</v>
      </c>
      <c r="D592" s="173">
        <v>3003</v>
      </c>
      <c r="E592" s="173">
        <v>0</v>
      </c>
      <c r="F592" s="173">
        <v>0</v>
      </c>
      <c r="G592" s="173">
        <v>0</v>
      </c>
      <c r="H592" s="173">
        <v>0</v>
      </c>
      <c r="I592" s="173">
        <v>4719</v>
      </c>
      <c r="J592" s="182">
        <v>8151</v>
      </c>
      <c r="L592" s="131"/>
    </row>
    <row r="593" spans="1:12" ht="14.4" thickBot="1" x14ac:dyDescent="0.3">
      <c r="A593" s="450"/>
      <c r="B593" s="451" t="s">
        <v>15</v>
      </c>
      <c r="C593" s="322">
        <v>3432</v>
      </c>
      <c r="D593" s="322">
        <v>7722</v>
      </c>
      <c r="E593" s="322">
        <v>0</v>
      </c>
      <c r="F593" s="322">
        <v>858</v>
      </c>
      <c r="G593" s="322">
        <v>429</v>
      </c>
      <c r="H593" s="322">
        <v>0</v>
      </c>
      <c r="I593" s="322">
        <v>4719</v>
      </c>
      <c r="J593" s="452">
        <v>17160</v>
      </c>
      <c r="L593" s="131"/>
    </row>
    <row r="594" spans="1:12" x14ac:dyDescent="0.25">
      <c r="A594" s="447" t="s">
        <v>11</v>
      </c>
      <c r="B594" s="203" t="s">
        <v>19</v>
      </c>
      <c r="C594" s="314">
        <v>9752</v>
      </c>
      <c r="D594" s="314">
        <v>27984</v>
      </c>
      <c r="E594" s="314">
        <v>0</v>
      </c>
      <c r="F594" s="314">
        <v>424</v>
      </c>
      <c r="G594" s="314">
        <v>0</v>
      </c>
      <c r="H594" s="314">
        <v>0</v>
      </c>
      <c r="I594" s="314">
        <v>424</v>
      </c>
      <c r="J594" s="178">
        <v>38584</v>
      </c>
      <c r="L594" s="131"/>
    </row>
    <row r="595" spans="1:12" x14ac:dyDescent="0.25">
      <c r="A595" s="448"/>
      <c r="B595" s="449" t="s">
        <v>62</v>
      </c>
      <c r="C595" s="173">
        <v>2544</v>
      </c>
      <c r="D595" s="173">
        <v>11448</v>
      </c>
      <c r="E595" s="173">
        <v>0</v>
      </c>
      <c r="F595" s="173">
        <v>424</v>
      </c>
      <c r="G595" s="173">
        <v>0</v>
      </c>
      <c r="H595" s="173">
        <v>0</v>
      </c>
      <c r="I595" s="173">
        <v>5512</v>
      </c>
      <c r="J595" s="182">
        <v>19928</v>
      </c>
      <c r="L595" s="131"/>
    </row>
    <row r="596" spans="1:12" ht="14.4" thickBot="1" x14ac:dyDescent="0.3">
      <c r="A596" s="450"/>
      <c r="B596" s="451" t="s">
        <v>15</v>
      </c>
      <c r="C596" s="322">
        <v>12296</v>
      </c>
      <c r="D596" s="322">
        <v>39432</v>
      </c>
      <c r="E596" s="322">
        <v>0</v>
      </c>
      <c r="F596" s="322">
        <v>848</v>
      </c>
      <c r="G596" s="322">
        <v>0</v>
      </c>
      <c r="H596" s="322">
        <v>0</v>
      </c>
      <c r="I596" s="322">
        <v>5936</v>
      </c>
      <c r="J596" s="452">
        <v>58512</v>
      </c>
      <c r="L596" s="131"/>
    </row>
    <row r="597" spans="1:12" x14ac:dyDescent="0.25">
      <c r="A597" s="447" t="s">
        <v>12</v>
      </c>
      <c r="B597" s="203" t="s">
        <v>19</v>
      </c>
      <c r="C597" s="314">
        <v>5346</v>
      </c>
      <c r="D597" s="314">
        <v>12636</v>
      </c>
      <c r="E597" s="314">
        <v>3402</v>
      </c>
      <c r="F597" s="314">
        <v>5346</v>
      </c>
      <c r="G597" s="314">
        <v>2430</v>
      </c>
      <c r="H597" s="314">
        <v>0</v>
      </c>
      <c r="I597" s="314">
        <v>1458</v>
      </c>
      <c r="J597" s="178">
        <v>30618</v>
      </c>
      <c r="L597" s="131"/>
    </row>
    <row r="598" spans="1:12" x14ac:dyDescent="0.25">
      <c r="A598" s="448"/>
      <c r="B598" s="449" t="s">
        <v>62</v>
      </c>
      <c r="C598" s="173">
        <v>3888</v>
      </c>
      <c r="D598" s="173">
        <v>8748</v>
      </c>
      <c r="E598" s="173">
        <v>0</v>
      </c>
      <c r="F598" s="173">
        <v>486</v>
      </c>
      <c r="G598" s="173">
        <v>0</v>
      </c>
      <c r="H598" s="173">
        <v>0</v>
      </c>
      <c r="I598" s="173">
        <v>7776</v>
      </c>
      <c r="J598" s="182">
        <v>20898</v>
      </c>
      <c r="L598" s="131"/>
    </row>
    <row r="599" spans="1:12" ht="14.4" thickBot="1" x14ac:dyDescent="0.3">
      <c r="A599" s="450"/>
      <c r="B599" s="451" t="s">
        <v>15</v>
      </c>
      <c r="C599" s="322">
        <v>9234</v>
      </c>
      <c r="D599" s="322">
        <v>21384</v>
      </c>
      <c r="E599" s="322">
        <v>3402</v>
      </c>
      <c r="F599" s="322">
        <v>5832</v>
      </c>
      <c r="G599" s="322">
        <v>2430</v>
      </c>
      <c r="H599" s="322">
        <v>0</v>
      </c>
      <c r="I599" s="322">
        <v>9234</v>
      </c>
      <c r="J599" s="452">
        <v>51516</v>
      </c>
      <c r="L599" s="131"/>
    </row>
    <row r="600" spans="1:12" x14ac:dyDescent="0.25">
      <c r="A600" s="447" t="s">
        <v>13</v>
      </c>
      <c r="B600" s="203" t="s">
        <v>19</v>
      </c>
      <c r="C600" s="314">
        <v>2440</v>
      </c>
      <c r="D600" s="314">
        <v>12688</v>
      </c>
      <c r="E600" s="314">
        <v>2440</v>
      </c>
      <c r="F600" s="314">
        <v>0</v>
      </c>
      <c r="G600" s="314">
        <v>488</v>
      </c>
      <c r="H600" s="314">
        <v>0</v>
      </c>
      <c r="I600" s="314">
        <v>0</v>
      </c>
      <c r="J600" s="178">
        <v>18056</v>
      </c>
      <c r="L600" s="131"/>
    </row>
    <row r="601" spans="1:12" x14ac:dyDescent="0.25">
      <c r="A601" s="448"/>
      <c r="B601" s="449" t="s">
        <v>62</v>
      </c>
      <c r="C601" s="173">
        <v>976</v>
      </c>
      <c r="D601" s="173">
        <v>7320</v>
      </c>
      <c r="E601" s="173">
        <v>0</v>
      </c>
      <c r="F601" s="173">
        <v>0</v>
      </c>
      <c r="G601" s="173">
        <v>0</v>
      </c>
      <c r="H601" s="173">
        <v>0</v>
      </c>
      <c r="I601" s="173">
        <v>3416</v>
      </c>
      <c r="J601" s="182">
        <v>11712</v>
      </c>
      <c r="L601" s="131"/>
    </row>
    <row r="602" spans="1:12" ht="14.4" thickBot="1" x14ac:dyDescent="0.3">
      <c r="A602" s="450"/>
      <c r="B602" s="451" t="s">
        <v>15</v>
      </c>
      <c r="C602" s="322">
        <v>3416</v>
      </c>
      <c r="D602" s="322">
        <v>20008</v>
      </c>
      <c r="E602" s="322">
        <v>2440</v>
      </c>
      <c r="F602" s="322">
        <v>0</v>
      </c>
      <c r="G602" s="322">
        <v>488</v>
      </c>
      <c r="H602" s="322">
        <v>0</v>
      </c>
      <c r="I602" s="322">
        <v>3416</v>
      </c>
      <c r="J602" s="452">
        <v>29768</v>
      </c>
      <c r="L602" s="131"/>
    </row>
    <row r="603" spans="1:12" x14ac:dyDescent="0.25">
      <c r="A603" s="447" t="s">
        <v>14</v>
      </c>
      <c r="B603" s="203" t="s">
        <v>19</v>
      </c>
      <c r="C603" s="314">
        <v>745</v>
      </c>
      <c r="D603" s="314">
        <v>1192</v>
      </c>
      <c r="E603" s="314">
        <v>149</v>
      </c>
      <c r="F603" s="314">
        <v>298</v>
      </c>
      <c r="G603" s="314">
        <v>298</v>
      </c>
      <c r="H603" s="314">
        <v>149</v>
      </c>
      <c r="I603" s="314">
        <v>298</v>
      </c>
      <c r="J603" s="178">
        <v>3129</v>
      </c>
      <c r="L603" s="131"/>
    </row>
    <row r="604" spans="1:12" x14ac:dyDescent="0.25">
      <c r="A604" s="448"/>
      <c r="B604" s="449" t="s">
        <v>62</v>
      </c>
      <c r="C604" s="173">
        <v>0</v>
      </c>
      <c r="D604" s="173">
        <v>0</v>
      </c>
      <c r="E604" s="173">
        <v>0</v>
      </c>
      <c r="F604" s="173">
        <v>0</v>
      </c>
      <c r="G604" s="173">
        <v>0</v>
      </c>
      <c r="H604" s="173">
        <v>0</v>
      </c>
      <c r="I604" s="173">
        <v>0</v>
      </c>
      <c r="J604" s="182">
        <v>0</v>
      </c>
      <c r="L604" s="131"/>
    </row>
    <row r="605" spans="1:12" ht="14.4" thickBot="1" x14ac:dyDescent="0.3">
      <c r="A605" s="450"/>
      <c r="B605" s="451" t="s">
        <v>15</v>
      </c>
      <c r="C605" s="322">
        <v>745</v>
      </c>
      <c r="D605" s="322">
        <v>1192</v>
      </c>
      <c r="E605" s="322">
        <v>149</v>
      </c>
      <c r="F605" s="322">
        <v>298</v>
      </c>
      <c r="G605" s="322">
        <v>298</v>
      </c>
      <c r="H605" s="322">
        <v>149</v>
      </c>
      <c r="I605" s="322">
        <v>298</v>
      </c>
      <c r="J605" s="452">
        <v>3129</v>
      </c>
      <c r="L605" s="131"/>
    </row>
    <row r="606" spans="1:12" x14ac:dyDescent="0.25">
      <c r="A606" s="448" t="s">
        <v>15</v>
      </c>
      <c r="B606" s="449" t="s">
        <v>19</v>
      </c>
      <c r="C606" s="181">
        <v>88295</v>
      </c>
      <c r="D606" s="181">
        <v>229964</v>
      </c>
      <c r="E606" s="181">
        <v>19317</v>
      </c>
      <c r="F606" s="181">
        <v>16559</v>
      </c>
      <c r="G606" s="181">
        <v>7781</v>
      </c>
      <c r="H606" s="181">
        <v>880</v>
      </c>
      <c r="I606" s="181">
        <v>6645</v>
      </c>
      <c r="J606" s="182">
        <v>369441</v>
      </c>
      <c r="L606" s="131"/>
    </row>
    <row r="607" spans="1:12" x14ac:dyDescent="0.25">
      <c r="A607" s="448"/>
      <c r="B607" s="449" t="s">
        <v>62</v>
      </c>
      <c r="C607" s="181">
        <v>45450</v>
      </c>
      <c r="D607" s="181">
        <v>118654</v>
      </c>
      <c r="E607" s="181">
        <v>0</v>
      </c>
      <c r="F607" s="181">
        <v>1352</v>
      </c>
      <c r="G607" s="181">
        <v>0</v>
      </c>
      <c r="H607" s="181">
        <v>460</v>
      </c>
      <c r="I607" s="181">
        <v>100859</v>
      </c>
      <c r="J607" s="182">
        <v>266775</v>
      </c>
      <c r="L607" s="131"/>
    </row>
    <row r="608" spans="1:12" ht="14.4" thickBot="1" x14ac:dyDescent="0.3">
      <c r="A608" s="450"/>
      <c r="B608" s="451" t="s">
        <v>15</v>
      </c>
      <c r="C608" s="453">
        <v>133745</v>
      </c>
      <c r="D608" s="453">
        <v>348618</v>
      </c>
      <c r="E608" s="453">
        <v>19317</v>
      </c>
      <c r="F608" s="453">
        <v>17911</v>
      </c>
      <c r="G608" s="453">
        <v>7781</v>
      </c>
      <c r="H608" s="453">
        <v>1340</v>
      </c>
      <c r="I608" s="453">
        <v>107504</v>
      </c>
      <c r="J608" s="452">
        <v>636216</v>
      </c>
      <c r="L608" s="131"/>
    </row>
    <row r="609" spans="1:25" x14ac:dyDescent="0.25">
      <c r="C609" s="131"/>
      <c r="D609" s="131"/>
      <c r="E609" s="131"/>
      <c r="F609" s="131"/>
      <c r="G609" s="131"/>
      <c r="H609" s="131"/>
      <c r="I609" s="131"/>
      <c r="J609" s="131"/>
      <c r="K609" s="131"/>
    </row>
    <row r="610" spans="1:25" x14ac:dyDescent="0.25">
      <c r="C610" s="131"/>
      <c r="D610" s="131"/>
      <c r="E610" s="131"/>
      <c r="F610" s="131"/>
      <c r="G610" s="131"/>
      <c r="H610" s="131"/>
      <c r="I610" s="131"/>
      <c r="J610" s="131"/>
      <c r="K610" s="131"/>
    </row>
    <row r="611" spans="1:25" x14ac:dyDescent="0.25">
      <c r="C611" s="131"/>
      <c r="D611" s="131"/>
      <c r="E611" s="131"/>
      <c r="F611" s="131"/>
      <c r="G611" s="131"/>
      <c r="H611" s="131"/>
      <c r="I611" s="131"/>
      <c r="J611" s="131"/>
      <c r="K611" s="131"/>
    </row>
    <row r="612" spans="1:25" ht="15.6" x14ac:dyDescent="0.25">
      <c r="A612" s="132" t="s">
        <v>146</v>
      </c>
      <c r="B612" s="132"/>
      <c r="C612" s="132"/>
      <c r="D612" s="132"/>
      <c r="E612" s="132"/>
      <c r="F612" s="132"/>
      <c r="G612" s="132"/>
      <c r="H612" s="132"/>
      <c r="I612" s="454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</row>
    <row r="613" spans="1:25" ht="16.2" thickBot="1" x14ac:dyDescent="0.3">
      <c r="A613" s="432">
        <v>18</v>
      </c>
      <c r="B613" s="158"/>
      <c r="C613" s="432"/>
      <c r="D613" s="432"/>
      <c r="E613" s="432"/>
      <c r="F613" s="432"/>
      <c r="G613" s="432"/>
      <c r="H613" s="432"/>
      <c r="I613" s="432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</row>
    <row r="614" spans="1:25" ht="14.4" thickBot="1" x14ac:dyDescent="0.3">
      <c r="A614" s="433" t="s">
        <v>123</v>
      </c>
      <c r="B614" s="434" t="s">
        <v>3</v>
      </c>
      <c r="C614" s="434" t="s">
        <v>57</v>
      </c>
      <c r="D614" s="434" t="s">
        <v>58</v>
      </c>
      <c r="E614" s="434" t="s">
        <v>59</v>
      </c>
      <c r="F614" s="434" t="s">
        <v>111</v>
      </c>
      <c r="G614" s="434" t="s">
        <v>112</v>
      </c>
      <c r="H614" s="435" t="s">
        <v>15</v>
      </c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</row>
    <row r="615" spans="1:25" x14ac:dyDescent="0.25">
      <c r="A615" s="202" t="s">
        <v>125</v>
      </c>
      <c r="B615" s="203" t="s">
        <v>19</v>
      </c>
      <c r="C615" s="204">
        <v>234621</v>
      </c>
      <c r="D615" s="204">
        <v>176171</v>
      </c>
      <c r="E615" s="204">
        <v>188714</v>
      </c>
      <c r="F615" s="204">
        <v>139517</v>
      </c>
      <c r="G615" s="204">
        <v>175707</v>
      </c>
      <c r="H615" s="205">
        <v>914730</v>
      </c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</row>
    <row r="616" spans="1:25" x14ac:dyDescent="0.25">
      <c r="A616" s="206"/>
      <c r="B616" s="207" t="s">
        <v>20</v>
      </c>
      <c r="C616" s="208">
        <v>18639</v>
      </c>
      <c r="D616" s="208">
        <v>21940</v>
      </c>
      <c r="E616" s="208">
        <v>70795</v>
      </c>
      <c r="F616" s="208">
        <v>194315</v>
      </c>
      <c r="G616" s="208">
        <v>172995</v>
      </c>
      <c r="H616" s="209">
        <v>478684</v>
      </c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</row>
    <row r="617" spans="1:25" ht="14.4" thickBot="1" x14ac:dyDescent="0.3">
      <c r="A617" s="210"/>
      <c r="B617" s="211" t="s">
        <v>15</v>
      </c>
      <c r="C617" s="212">
        <v>253260</v>
      </c>
      <c r="D617" s="212">
        <v>198111</v>
      </c>
      <c r="E617" s="212">
        <v>259509</v>
      </c>
      <c r="F617" s="212">
        <v>333832</v>
      </c>
      <c r="G617" s="212">
        <v>348702</v>
      </c>
      <c r="H617" s="213">
        <v>1393414</v>
      </c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</row>
    <row r="618" spans="1:25" x14ac:dyDescent="0.25">
      <c r="A618" s="202" t="s">
        <v>126</v>
      </c>
      <c r="B618" s="203" t="s">
        <v>19</v>
      </c>
      <c r="C618" s="204">
        <v>933871</v>
      </c>
      <c r="D618" s="204">
        <v>463451</v>
      </c>
      <c r="E618" s="204">
        <v>309845</v>
      </c>
      <c r="F618" s="204">
        <v>119699</v>
      </c>
      <c r="G618" s="204">
        <v>166414</v>
      </c>
      <c r="H618" s="205">
        <v>1993280</v>
      </c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</row>
    <row r="619" spans="1:25" x14ac:dyDescent="0.25">
      <c r="A619" s="206"/>
      <c r="B619" s="207" t="s">
        <v>20</v>
      </c>
      <c r="C619" s="208">
        <v>48376</v>
      </c>
      <c r="D619" s="208">
        <v>41944</v>
      </c>
      <c r="E619" s="208">
        <v>91112</v>
      </c>
      <c r="F619" s="208">
        <v>131269</v>
      </c>
      <c r="G619" s="208">
        <v>116749</v>
      </c>
      <c r="H619" s="209">
        <v>429450</v>
      </c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</row>
    <row r="620" spans="1:25" ht="14.4" thickBot="1" x14ac:dyDescent="0.3">
      <c r="A620" s="210"/>
      <c r="B620" s="211" t="s">
        <v>15</v>
      </c>
      <c r="C620" s="212">
        <v>982247</v>
      </c>
      <c r="D620" s="212">
        <v>505395</v>
      </c>
      <c r="E620" s="212">
        <v>400957</v>
      </c>
      <c r="F620" s="212">
        <v>250968</v>
      </c>
      <c r="G620" s="212">
        <v>283163</v>
      </c>
      <c r="H620" s="213">
        <v>2422730</v>
      </c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</row>
    <row r="621" spans="1:25" x14ac:dyDescent="0.25">
      <c r="A621" s="202" t="s">
        <v>127</v>
      </c>
      <c r="B621" s="203" t="s">
        <v>19</v>
      </c>
      <c r="C621" s="204">
        <v>2246</v>
      </c>
      <c r="D621" s="204">
        <v>1327</v>
      </c>
      <c r="E621" s="204">
        <v>886</v>
      </c>
      <c r="F621" s="204">
        <v>443</v>
      </c>
      <c r="G621" s="204">
        <v>2060</v>
      </c>
      <c r="H621" s="205">
        <v>6962</v>
      </c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</row>
    <row r="622" spans="1:25" x14ac:dyDescent="0.25">
      <c r="A622" s="206"/>
      <c r="B622" s="207" t="s">
        <v>20</v>
      </c>
      <c r="C622" s="208">
        <v>290</v>
      </c>
      <c r="D622" s="208">
        <v>866</v>
      </c>
      <c r="E622" s="208">
        <v>904</v>
      </c>
      <c r="F622" s="208">
        <v>889</v>
      </c>
      <c r="G622" s="208">
        <v>2309</v>
      </c>
      <c r="H622" s="209">
        <v>5258</v>
      </c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</row>
    <row r="623" spans="1:25" ht="14.4" thickBot="1" x14ac:dyDescent="0.3">
      <c r="A623" s="210"/>
      <c r="B623" s="211" t="s">
        <v>15</v>
      </c>
      <c r="C623" s="212">
        <v>2536</v>
      </c>
      <c r="D623" s="212">
        <v>2193</v>
      </c>
      <c r="E623" s="212">
        <v>1790</v>
      </c>
      <c r="F623" s="212">
        <v>1332</v>
      </c>
      <c r="G623" s="212">
        <v>4369</v>
      </c>
      <c r="H623" s="213">
        <v>12220</v>
      </c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</row>
    <row r="624" spans="1:25" x14ac:dyDescent="0.25">
      <c r="A624" s="455" t="s">
        <v>15</v>
      </c>
      <c r="B624" s="456" t="s">
        <v>19</v>
      </c>
      <c r="C624" s="457">
        <v>1170738</v>
      </c>
      <c r="D624" s="457">
        <v>640949</v>
      </c>
      <c r="E624" s="457">
        <v>499445</v>
      </c>
      <c r="F624" s="457">
        <v>259659</v>
      </c>
      <c r="G624" s="457">
        <v>344181</v>
      </c>
      <c r="H624" s="458">
        <v>2914972</v>
      </c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</row>
    <row r="625" spans="1:25" x14ac:dyDescent="0.25">
      <c r="A625" s="206"/>
      <c r="B625" s="207" t="s">
        <v>20</v>
      </c>
      <c r="C625" s="220">
        <v>67305</v>
      </c>
      <c r="D625" s="220">
        <v>64750</v>
      </c>
      <c r="E625" s="220">
        <v>162811</v>
      </c>
      <c r="F625" s="220">
        <v>326473</v>
      </c>
      <c r="G625" s="220">
        <v>292053</v>
      </c>
      <c r="H625" s="209">
        <v>913392</v>
      </c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</row>
    <row r="626" spans="1:25" ht="14.4" thickBot="1" x14ac:dyDescent="0.3">
      <c r="A626" s="210"/>
      <c r="B626" s="211" t="s">
        <v>15</v>
      </c>
      <c r="C626" s="221">
        <v>1238043</v>
      </c>
      <c r="D626" s="221">
        <v>705699</v>
      </c>
      <c r="E626" s="221">
        <v>662256</v>
      </c>
      <c r="F626" s="221">
        <v>586132</v>
      </c>
      <c r="G626" s="221">
        <v>636234</v>
      </c>
      <c r="H626" s="213">
        <v>3828364</v>
      </c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</row>
    <row r="627" spans="1:25" x14ac:dyDescent="0.25"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</row>
    <row r="628" spans="1:25" x14ac:dyDescent="0.25"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</row>
    <row r="629" spans="1:25" x14ac:dyDescent="0.25"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</row>
    <row r="630" spans="1:25" ht="17.399999999999999" x14ac:dyDescent="0.25">
      <c r="A630" s="195" t="s">
        <v>147</v>
      </c>
      <c r="B630" s="195"/>
      <c r="C630" s="195"/>
      <c r="D630" s="195"/>
      <c r="E630" s="195"/>
      <c r="F630" s="195"/>
      <c r="G630" s="195"/>
      <c r="H630" s="195"/>
      <c r="I630" s="102"/>
    </row>
    <row r="631" spans="1:25" ht="16.2" thickBot="1" x14ac:dyDescent="0.3">
      <c r="A631" s="105">
        <v>19</v>
      </c>
      <c r="B631" s="393"/>
      <c r="C631" s="393"/>
      <c r="D631" s="393"/>
      <c r="E631" s="393"/>
      <c r="F631" s="393"/>
      <c r="G631" s="393"/>
      <c r="H631" s="393"/>
      <c r="I631" s="393"/>
    </row>
    <row r="632" spans="1:25" ht="14.4" thickBot="1" x14ac:dyDescent="0.3">
      <c r="A632" s="459" t="s">
        <v>98</v>
      </c>
      <c r="B632" s="459" t="s">
        <v>3</v>
      </c>
      <c r="C632" s="460" t="s">
        <v>57</v>
      </c>
      <c r="D632" s="460" t="s">
        <v>58</v>
      </c>
      <c r="E632" s="460" t="s">
        <v>59</v>
      </c>
      <c r="F632" s="460" t="s">
        <v>111</v>
      </c>
      <c r="G632" s="460" t="s">
        <v>112</v>
      </c>
      <c r="H632" s="461" t="s">
        <v>15</v>
      </c>
    </row>
    <row r="633" spans="1:25" x14ac:dyDescent="0.25">
      <c r="A633" s="339" t="s">
        <v>4</v>
      </c>
      <c r="B633" s="462" t="s">
        <v>19</v>
      </c>
      <c r="C633" s="314">
        <v>3094</v>
      </c>
      <c r="D633" s="314">
        <v>11050</v>
      </c>
      <c r="E633" s="314">
        <v>15028</v>
      </c>
      <c r="F633" s="314">
        <v>6188</v>
      </c>
      <c r="G633" s="314">
        <v>16796</v>
      </c>
      <c r="H633" s="252">
        <v>52156</v>
      </c>
      <c r="I633" s="131"/>
    </row>
    <row r="634" spans="1:25" x14ac:dyDescent="0.25">
      <c r="A634" s="356"/>
      <c r="B634" s="463" t="s">
        <v>62</v>
      </c>
      <c r="C634" s="173">
        <v>0</v>
      </c>
      <c r="D634" s="173">
        <v>3978</v>
      </c>
      <c r="E634" s="173">
        <v>11934</v>
      </c>
      <c r="F634" s="173">
        <v>15912</v>
      </c>
      <c r="G634" s="173">
        <v>24310</v>
      </c>
      <c r="H634" s="269">
        <v>56134</v>
      </c>
      <c r="I634" s="131"/>
    </row>
    <row r="635" spans="1:25" ht="14.4" thickBot="1" x14ac:dyDescent="0.3">
      <c r="A635" s="346"/>
      <c r="B635" s="280" t="s">
        <v>15</v>
      </c>
      <c r="C635" s="322">
        <v>3094</v>
      </c>
      <c r="D635" s="322">
        <v>15028</v>
      </c>
      <c r="E635" s="322">
        <v>26962</v>
      </c>
      <c r="F635" s="322">
        <v>22100</v>
      </c>
      <c r="G635" s="322">
        <v>41106</v>
      </c>
      <c r="H635" s="261">
        <v>108290</v>
      </c>
      <c r="I635" s="131"/>
    </row>
    <row r="636" spans="1:25" x14ac:dyDescent="0.25">
      <c r="A636" s="339" t="s">
        <v>5</v>
      </c>
      <c r="B636" s="462" t="s">
        <v>19</v>
      </c>
      <c r="C636" s="314">
        <v>2601</v>
      </c>
      <c r="D636" s="314">
        <v>10404</v>
      </c>
      <c r="E636" s="314">
        <v>8381</v>
      </c>
      <c r="F636" s="314">
        <v>4624</v>
      </c>
      <c r="G636" s="314">
        <v>8092</v>
      </c>
      <c r="H636" s="252">
        <v>34102</v>
      </c>
      <c r="I636" s="131"/>
    </row>
    <row r="637" spans="1:25" x14ac:dyDescent="0.25">
      <c r="A637" s="356"/>
      <c r="B637" s="463" t="s">
        <v>62</v>
      </c>
      <c r="C637" s="173">
        <v>0</v>
      </c>
      <c r="D637" s="173">
        <v>1445</v>
      </c>
      <c r="E637" s="173">
        <v>5202</v>
      </c>
      <c r="F637" s="173">
        <v>11849</v>
      </c>
      <c r="G637" s="173">
        <v>12716</v>
      </c>
      <c r="H637" s="269">
        <v>31212</v>
      </c>
      <c r="I637" s="131"/>
    </row>
    <row r="638" spans="1:25" ht="14.4" thickBot="1" x14ac:dyDescent="0.3">
      <c r="A638" s="346"/>
      <c r="B638" s="280" t="s">
        <v>15</v>
      </c>
      <c r="C638" s="322">
        <v>2601</v>
      </c>
      <c r="D638" s="322">
        <v>11849</v>
      </c>
      <c r="E638" s="322">
        <v>13583</v>
      </c>
      <c r="F638" s="322">
        <v>16473</v>
      </c>
      <c r="G638" s="322">
        <v>20808</v>
      </c>
      <c r="H638" s="261">
        <v>65314</v>
      </c>
      <c r="I638" s="131"/>
    </row>
    <row r="639" spans="1:25" x14ac:dyDescent="0.25">
      <c r="A639" s="339" t="s">
        <v>6</v>
      </c>
      <c r="B639" s="462" t="s">
        <v>19</v>
      </c>
      <c r="C639" s="314">
        <v>11760</v>
      </c>
      <c r="D639" s="314">
        <v>20720</v>
      </c>
      <c r="E639" s="314">
        <v>17920</v>
      </c>
      <c r="F639" s="314">
        <v>12880</v>
      </c>
      <c r="G639" s="314">
        <v>13440</v>
      </c>
      <c r="H639" s="252">
        <v>76720</v>
      </c>
      <c r="I639" s="131"/>
    </row>
    <row r="640" spans="1:25" x14ac:dyDescent="0.25">
      <c r="A640" s="356"/>
      <c r="B640" s="463" t="s">
        <v>62</v>
      </c>
      <c r="C640" s="173">
        <v>0</v>
      </c>
      <c r="D640" s="173">
        <v>2800</v>
      </c>
      <c r="E640" s="173">
        <v>14000</v>
      </c>
      <c r="F640" s="173">
        <v>15120</v>
      </c>
      <c r="G640" s="173">
        <v>12320</v>
      </c>
      <c r="H640" s="269">
        <v>44240</v>
      </c>
      <c r="I640" s="131"/>
    </row>
    <row r="641" spans="1:9" ht="14.4" thickBot="1" x14ac:dyDescent="0.3">
      <c r="A641" s="346"/>
      <c r="B641" s="280" t="s">
        <v>15</v>
      </c>
      <c r="C641" s="322">
        <v>11760</v>
      </c>
      <c r="D641" s="322">
        <v>23520</v>
      </c>
      <c r="E641" s="322">
        <v>31920</v>
      </c>
      <c r="F641" s="322">
        <v>28000</v>
      </c>
      <c r="G641" s="322">
        <v>25760</v>
      </c>
      <c r="H641" s="261">
        <v>120960</v>
      </c>
      <c r="I641" s="131"/>
    </row>
    <row r="642" spans="1:9" x14ac:dyDescent="0.25">
      <c r="A642" s="339" t="s">
        <v>7</v>
      </c>
      <c r="B642" s="462" t="s">
        <v>19</v>
      </c>
      <c r="C642" s="314">
        <v>3680</v>
      </c>
      <c r="D642" s="314">
        <v>8740</v>
      </c>
      <c r="E642" s="314">
        <v>8740</v>
      </c>
      <c r="F642" s="314">
        <v>5520</v>
      </c>
      <c r="G642" s="314">
        <v>9660</v>
      </c>
      <c r="H642" s="252">
        <v>36340</v>
      </c>
      <c r="I642" s="131"/>
    </row>
    <row r="643" spans="1:9" x14ac:dyDescent="0.25">
      <c r="A643" s="356"/>
      <c r="B643" s="463" t="s">
        <v>62</v>
      </c>
      <c r="C643" s="173">
        <v>0</v>
      </c>
      <c r="D643" s="173">
        <v>1380</v>
      </c>
      <c r="E643" s="173">
        <v>6440</v>
      </c>
      <c r="F643" s="173">
        <v>15180</v>
      </c>
      <c r="G643" s="173">
        <v>5520</v>
      </c>
      <c r="H643" s="269">
        <v>28520</v>
      </c>
      <c r="I643" s="131"/>
    </row>
    <row r="644" spans="1:9" ht="14.4" thickBot="1" x14ac:dyDescent="0.3">
      <c r="A644" s="346"/>
      <c r="B644" s="280" t="s">
        <v>15</v>
      </c>
      <c r="C644" s="322">
        <v>3680</v>
      </c>
      <c r="D644" s="322">
        <v>10120</v>
      </c>
      <c r="E644" s="322">
        <v>15180</v>
      </c>
      <c r="F644" s="322">
        <v>20700</v>
      </c>
      <c r="G644" s="322">
        <v>15180</v>
      </c>
      <c r="H644" s="261">
        <v>64860</v>
      </c>
      <c r="I644" s="131"/>
    </row>
    <row r="645" spans="1:9" x14ac:dyDescent="0.25">
      <c r="A645" s="339" t="s">
        <v>8</v>
      </c>
      <c r="B645" s="462" t="s">
        <v>19</v>
      </c>
      <c r="C645" s="314">
        <v>3282</v>
      </c>
      <c r="D645" s="314">
        <v>5470</v>
      </c>
      <c r="E645" s="314">
        <v>9299</v>
      </c>
      <c r="F645" s="314">
        <v>8205</v>
      </c>
      <c r="G645" s="314">
        <v>6017</v>
      </c>
      <c r="H645" s="252">
        <v>32273</v>
      </c>
      <c r="I645" s="131"/>
    </row>
    <row r="646" spans="1:9" x14ac:dyDescent="0.25">
      <c r="A646" s="356"/>
      <c r="B646" s="463" t="s">
        <v>62</v>
      </c>
      <c r="C646" s="173">
        <v>0</v>
      </c>
      <c r="D646" s="173">
        <v>547</v>
      </c>
      <c r="E646" s="173">
        <v>5470</v>
      </c>
      <c r="F646" s="173">
        <v>12034</v>
      </c>
      <c r="G646" s="173">
        <v>2735</v>
      </c>
      <c r="H646" s="269">
        <v>20786</v>
      </c>
      <c r="I646" s="131"/>
    </row>
    <row r="647" spans="1:9" ht="14.4" thickBot="1" x14ac:dyDescent="0.3">
      <c r="A647" s="346"/>
      <c r="B647" s="280" t="s">
        <v>15</v>
      </c>
      <c r="C647" s="322">
        <v>3282</v>
      </c>
      <c r="D647" s="322">
        <v>6017</v>
      </c>
      <c r="E647" s="322">
        <v>14769</v>
      </c>
      <c r="F647" s="322">
        <v>20239</v>
      </c>
      <c r="G647" s="322">
        <v>8752</v>
      </c>
      <c r="H647" s="261">
        <v>53059</v>
      </c>
      <c r="I647" s="131"/>
    </row>
    <row r="648" spans="1:9" x14ac:dyDescent="0.25">
      <c r="A648" s="339" t="s">
        <v>145</v>
      </c>
      <c r="B648" s="462" t="s">
        <v>19</v>
      </c>
      <c r="C648" s="314">
        <v>1326</v>
      </c>
      <c r="D648" s="314">
        <v>13702</v>
      </c>
      <c r="E648" s="314">
        <v>11050</v>
      </c>
      <c r="F648" s="314">
        <v>4420</v>
      </c>
      <c r="G648" s="314">
        <v>7956</v>
      </c>
      <c r="H648" s="252">
        <v>38454</v>
      </c>
      <c r="I648" s="131"/>
    </row>
    <row r="649" spans="1:9" x14ac:dyDescent="0.25">
      <c r="A649" s="356"/>
      <c r="B649" s="463" t="s">
        <v>62</v>
      </c>
      <c r="C649" s="173">
        <v>0</v>
      </c>
      <c r="D649" s="173">
        <v>2652</v>
      </c>
      <c r="E649" s="173">
        <v>8840</v>
      </c>
      <c r="F649" s="173">
        <v>9282</v>
      </c>
      <c r="G649" s="173">
        <v>4420</v>
      </c>
      <c r="H649" s="269">
        <v>25194</v>
      </c>
      <c r="I649" s="131"/>
    </row>
    <row r="650" spans="1:9" ht="14.4" thickBot="1" x14ac:dyDescent="0.3">
      <c r="A650" s="346"/>
      <c r="B650" s="280" t="s">
        <v>15</v>
      </c>
      <c r="C650" s="322">
        <v>1326</v>
      </c>
      <c r="D650" s="322">
        <v>16354</v>
      </c>
      <c r="E650" s="322">
        <v>19890</v>
      </c>
      <c r="F650" s="322">
        <v>13702</v>
      </c>
      <c r="G650" s="322">
        <v>12376</v>
      </c>
      <c r="H650" s="261">
        <v>63648</v>
      </c>
      <c r="I650" s="131"/>
    </row>
    <row r="651" spans="1:9" x14ac:dyDescent="0.25">
      <c r="A651" s="339" t="s">
        <v>10</v>
      </c>
      <c r="B651" s="462" t="s">
        <v>19</v>
      </c>
      <c r="C651" s="314">
        <v>858</v>
      </c>
      <c r="D651" s="314">
        <v>1287</v>
      </c>
      <c r="E651" s="314">
        <v>1287</v>
      </c>
      <c r="F651" s="314">
        <v>3003</v>
      </c>
      <c r="G651" s="314">
        <v>2574</v>
      </c>
      <c r="H651" s="252">
        <v>9009</v>
      </c>
      <c r="I651" s="131"/>
    </row>
    <row r="652" spans="1:9" x14ac:dyDescent="0.25">
      <c r="A652" s="356"/>
      <c r="B652" s="463" t="s">
        <v>62</v>
      </c>
      <c r="C652" s="173">
        <v>0</v>
      </c>
      <c r="D652" s="173">
        <v>0</v>
      </c>
      <c r="E652" s="173">
        <v>3003</v>
      </c>
      <c r="F652" s="173">
        <v>3432</v>
      </c>
      <c r="G652" s="173">
        <v>1716</v>
      </c>
      <c r="H652" s="269">
        <v>8151</v>
      </c>
      <c r="I652" s="131"/>
    </row>
    <row r="653" spans="1:9" ht="14.4" thickBot="1" x14ac:dyDescent="0.3">
      <c r="A653" s="346"/>
      <c r="B653" s="280" t="s">
        <v>15</v>
      </c>
      <c r="C653" s="322">
        <v>858</v>
      </c>
      <c r="D653" s="322">
        <v>1287</v>
      </c>
      <c r="E653" s="322">
        <v>4290</v>
      </c>
      <c r="F653" s="322">
        <v>6435</v>
      </c>
      <c r="G653" s="322">
        <v>4290</v>
      </c>
      <c r="H653" s="261">
        <v>17160</v>
      </c>
      <c r="I653" s="131"/>
    </row>
    <row r="654" spans="1:9" x14ac:dyDescent="0.25">
      <c r="A654" s="339" t="s">
        <v>11</v>
      </c>
      <c r="B654" s="462" t="s">
        <v>19</v>
      </c>
      <c r="C654" s="314">
        <v>0</v>
      </c>
      <c r="D654" s="314">
        <v>11872</v>
      </c>
      <c r="E654" s="314">
        <v>8480</v>
      </c>
      <c r="F654" s="314">
        <v>10176</v>
      </c>
      <c r="G654" s="314">
        <v>8056</v>
      </c>
      <c r="H654" s="252">
        <v>38584</v>
      </c>
      <c r="I654" s="131"/>
    </row>
    <row r="655" spans="1:9" x14ac:dyDescent="0.25">
      <c r="A655" s="356"/>
      <c r="B655" s="463" t="s">
        <v>62</v>
      </c>
      <c r="C655" s="173">
        <v>0</v>
      </c>
      <c r="D655" s="173">
        <v>848</v>
      </c>
      <c r="E655" s="173">
        <v>6360</v>
      </c>
      <c r="F655" s="173">
        <v>7208</v>
      </c>
      <c r="G655" s="173">
        <v>5512</v>
      </c>
      <c r="H655" s="269">
        <v>19928</v>
      </c>
      <c r="I655" s="131"/>
    </row>
    <row r="656" spans="1:9" ht="14.4" thickBot="1" x14ac:dyDescent="0.3">
      <c r="A656" s="346"/>
      <c r="B656" s="280" t="s">
        <v>15</v>
      </c>
      <c r="C656" s="322">
        <v>0</v>
      </c>
      <c r="D656" s="322">
        <v>12720</v>
      </c>
      <c r="E656" s="322">
        <v>14840</v>
      </c>
      <c r="F656" s="322">
        <v>17384</v>
      </c>
      <c r="G656" s="322">
        <v>13568</v>
      </c>
      <c r="H656" s="261">
        <v>58512</v>
      </c>
      <c r="I656" s="131"/>
    </row>
    <row r="657" spans="1:16" x14ac:dyDescent="0.25">
      <c r="A657" s="339" t="s">
        <v>12</v>
      </c>
      <c r="B657" s="462" t="s">
        <v>19</v>
      </c>
      <c r="C657" s="314">
        <v>8748</v>
      </c>
      <c r="D657" s="314">
        <v>7290</v>
      </c>
      <c r="E657" s="314">
        <v>5346</v>
      </c>
      <c r="F657" s="314">
        <v>5346</v>
      </c>
      <c r="G657" s="314">
        <v>3888</v>
      </c>
      <c r="H657" s="252">
        <v>30618</v>
      </c>
      <c r="I657" s="131"/>
    </row>
    <row r="658" spans="1:16" x14ac:dyDescent="0.25">
      <c r="A658" s="356"/>
      <c r="B658" s="463" t="s">
        <v>62</v>
      </c>
      <c r="C658" s="173">
        <v>0</v>
      </c>
      <c r="D658" s="173">
        <v>972</v>
      </c>
      <c r="E658" s="173">
        <v>2430</v>
      </c>
      <c r="F658" s="173">
        <v>14094</v>
      </c>
      <c r="G658" s="173">
        <v>3402</v>
      </c>
      <c r="H658" s="269">
        <v>20898</v>
      </c>
      <c r="I658" s="131"/>
    </row>
    <row r="659" spans="1:16" ht="14.4" thickBot="1" x14ac:dyDescent="0.3">
      <c r="A659" s="346"/>
      <c r="B659" s="280" t="s">
        <v>15</v>
      </c>
      <c r="C659" s="322">
        <v>8748</v>
      </c>
      <c r="D659" s="322">
        <v>8262</v>
      </c>
      <c r="E659" s="322">
        <v>7776</v>
      </c>
      <c r="F659" s="322">
        <v>19440</v>
      </c>
      <c r="G659" s="322">
        <v>7290</v>
      </c>
      <c r="H659" s="261">
        <v>51516</v>
      </c>
      <c r="I659" s="131"/>
    </row>
    <row r="660" spans="1:16" x14ac:dyDescent="0.25">
      <c r="A660" s="339" t="s">
        <v>13</v>
      </c>
      <c r="B660" s="462" t="s">
        <v>19</v>
      </c>
      <c r="C660" s="314">
        <v>1952</v>
      </c>
      <c r="D660" s="314">
        <v>5856</v>
      </c>
      <c r="E660" s="314">
        <v>3904</v>
      </c>
      <c r="F660" s="314">
        <v>2928</v>
      </c>
      <c r="G660" s="314">
        <v>3416</v>
      </c>
      <c r="H660" s="252">
        <v>18056</v>
      </c>
      <c r="I660" s="131"/>
    </row>
    <row r="661" spans="1:16" x14ac:dyDescent="0.25">
      <c r="A661" s="356"/>
      <c r="B661" s="463" t="s">
        <v>62</v>
      </c>
      <c r="C661" s="173">
        <v>0</v>
      </c>
      <c r="D661" s="173">
        <v>0</v>
      </c>
      <c r="E661" s="173">
        <v>2440</v>
      </c>
      <c r="F661" s="173">
        <v>6832</v>
      </c>
      <c r="G661" s="173">
        <v>2440</v>
      </c>
      <c r="H661" s="269">
        <v>11712</v>
      </c>
      <c r="I661" s="131"/>
    </row>
    <row r="662" spans="1:16" ht="14.4" thickBot="1" x14ac:dyDescent="0.3">
      <c r="A662" s="346"/>
      <c r="B662" s="280" t="s">
        <v>15</v>
      </c>
      <c r="C662" s="322">
        <v>1952</v>
      </c>
      <c r="D662" s="322">
        <v>5856</v>
      </c>
      <c r="E662" s="322">
        <v>6344</v>
      </c>
      <c r="F662" s="322">
        <v>9760</v>
      </c>
      <c r="G662" s="322">
        <v>5856</v>
      </c>
      <c r="H662" s="261">
        <v>29768</v>
      </c>
      <c r="I662" s="131"/>
    </row>
    <row r="663" spans="1:16" x14ac:dyDescent="0.25">
      <c r="A663" s="339" t="s">
        <v>14</v>
      </c>
      <c r="B663" s="462" t="s">
        <v>19</v>
      </c>
      <c r="C663" s="314">
        <v>1341</v>
      </c>
      <c r="D663" s="314">
        <v>447</v>
      </c>
      <c r="E663" s="314">
        <v>745</v>
      </c>
      <c r="F663" s="314">
        <v>298</v>
      </c>
      <c r="G663" s="314">
        <v>298</v>
      </c>
      <c r="H663" s="252">
        <v>3129</v>
      </c>
      <c r="I663" s="131"/>
    </row>
    <row r="664" spans="1:16" x14ac:dyDescent="0.25">
      <c r="A664" s="356"/>
      <c r="B664" s="463" t="s">
        <v>62</v>
      </c>
      <c r="C664" s="173">
        <v>0</v>
      </c>
      <c r="D664" s="173">
        <v>0</v>
      </c>
      <c r="E664" s="173">
        <v>0</v>
      </c>
      <c r="F664" s="173">
        <v>0</v>
      </c>
      <c r="G664" s="173">
        <v>0</v>
      </c>
      <c r="H664" s="269">
        <v>0</v>
      </c>
      <c r="I664" s="131"/>
    </row>
    <row r="665" spans="1:16" ht="14.4" thickBot="1" x14ac:dyDescent="0.3">
      <c r="A665" s="346"/>
      <c r="B665" s="280" t="s">
        <v>15</v>
      </c>
      <c r="C665" s="322">
        <v>1341</v>
      </c>
      <c r="D665" s="322">
        <v>447</v>
      </c>
      <c r="E665" s="322">
        <v>745</v>
      </c>
      <c r="F665" s="322">
        <v>298</v>
      </c>
      <c r="G665" s="322">
        <v>298</v>
      </c>
      <c r="H665" s="261">
        <v>3129</v>
      </c>
      <c r="I665" s="131"/>
    </row>
    <row r="666" spans="1:16" x14ac:dyDescent="0.25">
      <c r="A666" s="339" t="s">
        <v>15</v>
      </c>
      <c r="B666" s="462" t="s">
        <v>19</v>
      </c>
      <c r="C666" s="251">
        <v>38642</v>
      </c>
      <c r="D666" s="251">
        <v>96838</v>
      </c>
      <c r="E666" s="251">
        <v>90180</v>
      </c>
      <c r="F666" s="251">
        <v>63588</v>
      </c>
      <c r="G666" s="251">
        <v>80193</v>
      </c>
      <c r="H666" s="252">
        <v>369441</v>
      </c>
      <c r="I666" s="131"/>
    </row>
    <row r="667" spans="1:16" x14ac:dyDescent="0.25">
      <c r="A667" s="356"/>
      <c r="B667" s="463" t="s">
        <v>62</v>
      </c>
      <c r="C667" s="268">
        <v>0</v>
      </c>
      <c r="D667" s="268">
        <v>14622</v>
      </c>
      <c r="E667" s="268">
        <v>66119</v>
      </c>
      <c r="F667" s="268">
        <v>110943</v>
      </c>
      <c r="G667" s="268">
        <v>75091</v>
      </c>
      <c r="H667" s="269">
        <v>266775</v>
      </c>
      <c r="I667" s="131"/>
    </row>
    <row r="668" spans="1:16" ht="14.4" thickBot="1" x14ac:dyDescent="0.3">
      <c r="A668" s="346"/>
      <c r="B668" s="280" t="s">
        <v>15</v>
      </c>
      <c r="C668" s="260">
        <v>38642</v>
      </c>
      <c r="D668" s="260">
        <v>111460</v>
      </c>
      <c r="E668" s="260">
        <v>156299</v>
      </c>
      <c r="F668" s="260">
        <v>174531</v>
      </c>
      <c r="G668" s="260">
        <v>155284</v>
      </c>
      <c r="H668" s="261">
        <v>636216</v>
      </c>
      <c r="I668" s="131"/>
    </row>
    <row r="669" spans="1:16" x14ac:dyDescent="0.25">
      <c r="C669" s="131"/>
      <c r="D669" s="131"/>
      <c r="E669" s="131"/>
      <c r="F669" s="131"/>
      <c r="G669" s="131"/>
      <c r="H669" s="131"/>
      <c r="K669" s="131"/>
      <c r="L669" s="131"/>
      <c r="M669" s="131"/>
      <c r="N669" s="131"/>
      <c r="O669" s="131"/>
      <c r="P669" s="131"/>
    </row>
    <row r="670" spans="1:16" x14ac:dyDescent="0.25">
      <c r="C670" s="131"/>
      <c r="D670" s="131"/>
      <c r="E670" s="131"/>
      <c r="F670" s="131"/>
      <c r="G670" s="131"/>
      <c r="H670" s="131"/>
      <c r="K670" s="131"/>
      <c r="L670" s="131"/>
      <c r="M670" s="131"/>
      <c r="N670" s="131"/>
      <c r="O670" s="131"/>
      <c r="P670" s="131"/>
    </row>
    <row r="671" spans="1:16" x14ac:dyDescent="0.25">
      <c r="C671" s="131"/>
      <c r="D671" s="131"/>
      <c r="E671" s="131"/>
      <c r="F671" s="131"/>
      <c r="G671" s="131"/>
      <c r="H671" s="131"/>
      <c r="K671" s="131"/>
      <c r="L671" s="131"/>
      <c r="M671" s="131"/>
      <c r="N671" s="131"/>
      <c r="O671" s="131"/>
      <c r="P671" s="131"/>
    </row>
    <row r="672" spans="1:16" ht="15.6" x14ac:dyDescent="0.25">
      <c r="A672" s="195" t="s">
        <v>148</v>
      </c>
      <c r="B672" s="195"/>
      <c r="C672" s="195"/>
      <c r="D672" s="195"/>
      <c r="E672" s="195"/>
      <c r="F672" s="195"/>
      <c r="G672" s="195"/>
      <c r="H672" s="195"/>
      <c r="I672" s="376"/>
    </row>
    <row r="673" spans="1:9" ht="16.2" thickBot="1" x14ac:dyDescent="0.3">
      <c r="A673" s="105">
        <v>20</v>
      </c>
      <c r="B673" s="198"/>
      <c r="C673" s="393"/>
      <c r="D673" s="393"/>
      <c r="E673" s="393"/>
      <c r="F673" s="393"/>
      <c r="G673" s="393"/>
      <c r="H673" s="393"/>
      <c r="I673" s="393"/>
    </row>
    <row r="674" spans="1:9" ht="14.4" thickBot="1" x14ac:dyDescent="0.3">
      <c r="A674" s="459" t="s">
        <v>2</v>
      </c>
      <c r="B674" s="459" t="s">
        <v>3</v>
      </c>
      <c r="C674" s="460" t="s">
        <v>57</v>
      </c>
      <c r="D674" s="460" t="s">
        <v>58</v>
      </c>
      <c r="E674" s="460" t="s">
        <v>59</v>
      </c>
      <c r="F674" s="460" t="s">
        <v>111</v>
      </c>
      <c r="G674" s="460" t="s">
        <v>112</v>
      </c>
      <c r="H674" s="461" t="s">
        <v>15</v>
      </c>
    </row>
    <row r="675" spans="1:9" x14ac:dyDescent="0.25">
      <c r="A675" s="339" t="s">
        <v>77</v>
      </c>
      <c r="B675" s="464" t="s">
        <v>149</v>
      </c>
      <c r="C675" s="314">
        <v>58753</v>
      </c>
      <c r="D675" s="465">
        <v>11432</v>
      </c>
      <c r="E675" s="314">
        <v>0</v>
      </c>
      <c r="F675" s="314">
        <v>0</v>
      </c>
      <c r="G675" s="466">
        <v>0</v>
      </c>
      <c r="H675" s="252">
        <v>70185</v>
      </c>
      <c r="I675" s="23"/>
    </row>
    <row r="676" spans="1:9" x14ac:dyDescent="0.25">
      <c r="A676" s="356"/>
      <c r="B676" s="467" t="s">
        <v>150</v>
      </c>
      <c r="C676" s="173">
        <v>12208</v>
      </c>
      <c r="D676" s="468">
        <v>11308</v>
      </c>
      <c r="E676" s="173">
        <v>2096</v>
      </c>
      <c r="F676" s="173">
        <v>0</v>
      </c>
      <c r="G676" s="469">
        <v>0</v>
      </c>
      <c r="H676" s="269">
        <v>25612</v>
      </c>
      <c r="I676" s="23"/>
    </row>
    <row r="677" spans="1:9" ht="14.4" thickBot="1" x14ac:dyDescent="0.3">
      <c r="A677" s="346"/>
      <c r="B677" s="470" t="s">
        <v>15</v>
      </c>
      <c r="C677" s="322">
        <v>70961</v>
      </c>
      <c r="D677" s="471">
        <v>22740</v>
      </c>
      <c r="E677" s="322">
        <v>2096</v>
      </c>
      <c r="F677" s="322">
        <v>0</v>
      </c>
      <c r="G677" s="472">
        <v>0</v>
      </c>
      <c r="H677" s="261">
        <v>95797</v>
      </c>
      <c r="I677" s="23"/>
    </row>
    <row r="678" spans="1:9" x14ac:dyDescent="0.25">
      <c r="A678" s="339" t="s">
        <v>78</v>
      </c>
      <c r="B678" s="464" t="s">
        <v>149</v>
      </c>
      <c r="C678" s="314">
        <v>41821</v>
      </c>
      <c r="D678" s="465">
        <v>21184</v>
      </c>
      <c r="E678" s="314">
        <v>4539</v>
      </c>
      <c r="F678" s="314">
        <v>460</v>
      </c>
      <c r="G678" s="466">
        <v>0</v>
      </c>
      <c r="H678" s="252">
        <v>68004</v>
      </c>
      <c r="I678" s="23"/>
    </row>
    <row r="679" spans="1:9" x14ac:dyDescent="0.25">
      <c r="A679" s="356"/>
      <c r="B679" s="467" t="s">
        <v>150</v>
      </c>
      <c r="C679" s="173">
        <v>10547</v>
      </c>
      <c r="D679" s="468">
        <v>14202</v>
      </c>
      <c r="E679" s="173">
        <v>8845</v>
      </c>
      <c r="F679" s="173">
        <v>0</v>
      </c>
      <c r="G679" s="469">
        <v>0</v>
      </c>
      <c r="H679" s="269">
        <v>33594</v>
      </c>
      <c r="I679" s="23"/>
    </row>
    <row r="680" spans="1:9" ht="14.4" thickBot="1" x14ac:dyDescent="0.3">
      <c r="A680" s="346"/>
      <c r="B680" s="470" t="s">
        <v>15</v>
      </c>
      <c r="C680" s="322">
        <v>52368</v>
      </c>
      <c r="D680" s="471">
        <v>35386</v>
      </c>
      <c r="E680" s="322">
        <v>13384</v>
      </c>
      <c r="F680" s="322">
        <v>460</v>
      </c>
      <c r="G680" s="472">
        <v>0</v>
      </c>
      <c r="H680" s="261">
        <v>101598</v>
      </c>
      <c r="I680" s="23"/>
    </row>
    <row r="681" spans="1:9" x14ac:dyDescent="0.25">
      <c r="A681" s="339" t="s">
        <v>79</v>
      </c>
      <c r="B681" s="464" t="s">
        <v>149</v>
      </c>
      <c r="C681" s="314">
        <v>80139</v>
      </c>
      <c r="D681" s="465">
        <v>41814</v>
      </c>
      <c r="E681" s="314">
        <v>283823</v>
      </c>
      <c r="F681" s="314">
        <v>19611</v>
      </c>
      <c r="G681" s="466">
        <v>17265</v>
      </c>
      <c r="H681" s="252">
        <v>442652</v>
      </c>
      <c r="I681" s="23"/>
    </row>
    <row r="682" spans="1:9" x14ac:dyDescent="0.25">
      <c r="A682" s="356"/>
      <c r="B682" s="467" t="s">
        <v>150</v>
      </c>
      <c r="C682" s="173">
        <v>29165</v>
      </c>
      <c r="D682" s="468">
        <v>43131</v>
      </c>
      <c r="E682" s="173">
        <v>260973</v>
      </c>
      <c r="F682" s="173">
        <v>39529</v>
      </c>
      <c r="G682" s="469">
        <v>45493</v>
      </c>
      <c r="H682" s="269">
        <v>418291</v>
      </c>
      <c r="I682" s="23"/>
    </row>
    <row r="683" spans="1:9" ht="14.4" thickBot="1" x14ac:dyDescent="0.3">
      <c r="A683" s="346"/>
      <c r="B683" s="470" t="s">
        <v>15</v>
      </c>
      <c r="C683" s="322">
        <v>109304</v>
      </c>
      <c r="D683" s="471">
        <v>84945</v>
      </c>
      <c r="E683" s="322">
        <v>544796</v>
      </c>
      <c r="F683" s="322">
        <v>59140</v>
      </c>
      <c r="G683" s="472">
        <v>62758</v>
      </c>
      <c r="H683" s="261">
        <v>860943</v>
      </c>
      <c r="I683" s="23"/>
    </row>
    <row r="684" spans="1:9" x14ac:dyDescent="0.25">
      <c r="A684" s="339" t="s">
        <v>80</v>
      </c>
      <c r="B684" s="464" t="s">
        <v>149</v>
      </c>
      <c r="C684" s="314">
        <v>97437</v>
      </c>
      <c r="D684" s="465">
        <v>56158</v>
      </c>
      <c r="E684" s="314">
        <v>80502</v>
      </c>
      <c r="F684" s="314">
        <v>19102</v>
      </c>
      <c r="G684" s="466">
        <v>51949</v>
      </c>
      <c r="H684" s="252">
        <v>305148</v>
      </c>
      <c r="I684" s="23"/>
    </row>
    <row r="685" spans="1:9" x14ac:dyDescent="0.25">
      <c r="A685" s="356"/>
      <c r="B685" s="467" t="s">
        <v>150</v>
      </c>
      <c r="C685" s="173">
        <v>16097</v>
      </c>
      <c r="D685" s="468">
        <v>19980</v>
      </c>
      <c r="E685" s="173">
        <v>58144</v>
      </c>
      <c r="F685" s="173">
        <v>47083</v>
      </c>
      <c r="G685" s="469">
        <v>86786</v>
      </c>
      <c r="H685" s="269">
        <v>228090</v>
      </c>
      <c r="I685" s="23"/>
    </row>
    <row r="686" spans="1:9" ht="14.4" thickBot="1" x14ac:dyDescent="0.3">
      <c r="A686" s="346"/>
      <c r="B686" s="470" t="s">
        <v>15</v>
      </c>
      <c r="C686" s="322">
        <v>113534</v>
      </c>
      <c r="D686" s="471">
        <v>76138</v>
      </c>
      <c r="E686" s="322">
        <v>138646</v>
      </c>
      <c r="F686" s="322">
        <v>66185</v>
      </c>
      <c r="G686" s="472">
        <v>138735</v>
      </c>
      <c r="H686" s="261">
        <v>533238</v>
      </c>
      <c r="I686" s="23"/>
    </row>
    <row r="687" spans="1:9" x14ac:dyDescent="0.25">
      <c r="A687" s="339" t="s">
        <v>81</v>
      </c>
      <c r="B687" s="464" t="s">
        <v>149</v>
      </c>
      <c r="C687" s="314">
        <v>126155</v>
      </c>
      <c r="D687" s="465">
        <v>75983</v>
      </c>
      <c r="E687" s="314">
        <v>59251</v>
      </c>
      <c r="F687" s="314">
        <v>25500</v>
      </c>
      <c r="G687" s="466">
        <v>38209</v>
      </c>
      <c r="H687" s="252">
        <v>325098</v>
      </c>
      <c r="I687" s="23"/>
    </row>
    <row r="688" spans="1:9" x14ac:dyDescent="0.25">
      <c r="A688" s="356"/>
      <c r="B688" s="467" t="s">
        <v>150</v>
      </c>
      <c r="C688" s="173">
        <v>20082</v>
      </c>
      <c r="D688" s="468">
        <v>16382</v>
      </c>
      <c r="E688" s="173">
        <v>44398</v>
      </c>
      <c r="F688" s="173">
        <v>50697</v>
      </c>
      <c r="G688" s="469">
        <v>82205</v>
      </c>
      <c r="H688" s="269">
        <v>213764</v>
      </c>
      <c r="I688" s="23"/>
    </row>
    <row r="689" spans="1:9" ht="14.4" thickBot="1" x14ac:dyDescent="0.3">
      <c r="A689" s="346"/>
      <c r="B689" s="470" t="s">
        <v>15</v>
      </c>
      <c r="C689" s="322">
        <v>146237</v>
      </c>
      <c r="D689" s="471">
        <v>92365</v>
      </c>
      <c r="E689" s="322">
        <v>103649</v>
      </c>
      <c r="F689" s="322">
        <v>76197</v>
      </c>
      <c r="G689" s="472">
        <v>120414</v>
      </c>
      <c r="H689" s="261">
        <v>538862</v>
      </c>
      <c r="I689" s="23"/>
    </row>
    <row r="690" spans="1:9" x14ac:dyDescent="0.25">
      <c r="A690" s="339" t="s">
        <v>82</v>
      </c>
      <c r="B690" s="464" t="s">
        <v>149</v>
      </c>
      <c r="C690" s="314">
        <v>166254</v>
      </c>
      <c r="D690" s="465">
        <v>105629</v>
      </c>
      <c r="E690" s="314">
        <v>58868</v>
      </c>
      <c r="F690" s="314">
        <v>29049</v>
      </c>
      <c r="G690" s="466">
        <v>34895</v>
      </c>
      <c r="H690" s="252">
        <v>394695</v>
      </c>
      <c r="I690" s="23"/>
    </row>
    <row r="691" spans="1:9" x14ac:dyDescent="0.25">
      <c r="A691" s="356"/>
      <c r="B691" s="467" t="s">
        <v>150</v>
      </c>
      <c r="C691" s="173">
        <v>18396</v>
      </c>
      <c r="D691" s="468">
        <v>20695</v>
      </c>
      <c r="E691" s="173">
        <v>43011</v>
      </c>
      <c r="F691" s="173">
        <v>57648</v>
      </c>
      <c r="G691" s="469">
        <v>48842</v>
      </c>
      <c r="H691" s="269">
        <v>188592</v>
      </c>
      <c r="I691" s="23"/>
    </row>
    <row r="692" spans="1:9" ht="14.4" thickBot="1" x14ac:dyDescent="0.3">
      <c r="A692" s="346"/>
      <c r="B692" s="470" t="s">
        <v>15</v>
      </c>
      <c r="C692" s="322">
        <v>184650</v>
      </c>
      <c r="D692" s="471">
        <v>126324</v>
      </c>
      <c r="E692" s="322">
        <v>101879</v>
      </c>
      <c r="F692" s="322">
        <v>86697</v>
      </c>
      <c r="G692" s="472">
        <v>83737</v>
      </c>
      <c r="H692" s="261">
        <v>583287</v>
      </c>
      <c r="I692" s="23"/>
    </row>
    <row r="693" spans="1:9" x14ac:dyDescent="0.25">
      <c r="A693" s="339" t="s">
        <v>83</v>
      </c>
      <c r="B693" s="464" t="s">
        <v>149</v>
      </c>
      <c r="C693" s="314">
        <v>154991</v>
      </c>
      <c r="D693" s="465">
        <v>92104</v>
      </c>
      <c r="E693" s="314">
        <v>67239</v>
      </c>
      <c r="F693" s="314">
        <v>30855</v>
      </c>
      <c r="G693" s="466">
        <v>34510</v>
      </c>
      <c r="H693" s="252">
        <v>379699</v>
      </c>
      <c r="I693" s="23"/>
    </row>
    <row r="694" spans="1:9" x14ac:dyDescent="0.25">
      <c r="A694" s="356"/>
      <c r="B694" s="467" t="s">
        <v>150</v>
      </c>
      <c r="C694" s="173">
        <v>18985</v>
      </c>
      <c r="D694" s="468">
        <v>13948</v>
      </c>
      <c r="E694" s="173">
        <v>33408</v>
      </c>
      <c r="F694" s="173">
        <v>64769</v>
      </c>
      <c r="G694" s="469">
        <v>42810</v>
      </c>
      <c r="H694" s="269">
        <v>173920</v>
      </c>
      <c r="I694" s="23"/>
    </row>
    <row r="695" spans="1:9" ht="14.4" thickBot="1" x14ac:dyDescent="0.3">
      <c r="A695" s="346"/>
      <c r="B695" s="470" t="s">
        <v>15</v>
      </c>
      <c r="C695" s="322">
        <v>173976</v>
      </c>
      <c r="D695" s="471">
        <v>106052</v>
      </c>
      <c r="E695" s="322">
        <v>100647</v>
      </c>
      <c r="F695" s="322">
        <v>95624</v>
      </c>
      <c r="G695" s="472">
        <v>77320</v>
      </c>
      <c r="H695" s="261">
        <v>553619</v>
      </c>
      <c r="I695" s="23"/>
    </row>
    <row r="696" spans="1:9" x14ac:dyDescent="0.25">
      <c r="A696" s="339" t="s">
        <v>84</v>
      </c>
      <c r="B696" s="464" t="s">
        <v>149</v>
      </c>
      <c r="C696" s="314">
        <v>144961</v>
      </c>
      <c r="D696" s="465">
        <v>82952</v>
      </c>
      <c r="E696" s="314">
        <v>69614</v>
      </c>
      <c r="F696" s="314">
        <v>43176</v>
      </c>
      <c r="G696" s="466">
        <v>42767</v>
      </c>
      <c r="H696" s="252">
        <v>383470</v>
      </c>
      <c r="I696" s="23"/>
    </row>
    <row r="697" spans="1:9" x14ac:dyDescent="0.25">
      <c r="A697" s="356"/>
      <c r="B697" s="467" t="s">
        <v>150</v>
      </c>
      <c r="C697" s="173">
        <v>11529</v>
      </c>
      <c r="D697" s="468">
        <v>6647</v>
      </c>
      <c r="E697" s="173">
        <v>21690</v>
      </c>
      <c r="F697" s="173">
        <v>53067</v>
      </c>
      <c r="G697" s="469">
        <v>31036</v>
      </c>
      <c r="H697" s="269">
        <v>123969</v>
      </c>
      <c r="I697" s="23"/>
    </row>
    <row r="698" spans="1:9" ht="14.4" thickBot="1" x14ac:dyDescent="0.3">
      <c r="A698" s="346"/>
      <c r="B698" s="470" t="s">
        <v>15</v>
      </c>
      <c r="C698" s="322">
        <v>156490</v>
      </c>
      <c r="D698" s="471">
        <v>89599</v>
      </c>
      <c r="E698" s="322">
        <v>91304</v>
      </c>
      <c r="F698" s="322">
        <v>96243</v>
      </c>
      <c r="G698" s="472">
        <v>73803</v>
      </c>
      <c r="H698" s="261">
        <v>507439</v>
      </c>
      <c r="I698" s="23"/>
    </row>
    <row r="699" spans="1:9" x14ac:dyDescent="0.25">
      <c r="A699" s="339" t="s">
        <v>31</v>
      </c>
      <c r="B699" s="464" t="s">
        <v>149</v>
      </c>
      <c r="C699" s="314">
        <v>144498</v>
      </c>
      <c r="D699" s="465">
        <v>64792</v>
      </c>
      <c r="E699" s="314">
        <v>50582</v>
      </c>
      <c r="F699" s="314">
        <v>35550</v>
      </c>
      <c r="G699" s="466">
        <v>47930</v>
      </c>
      <c r="H699" s="252">
        <v>343352</v>
      </c>
      <c r="I699" s="23"/>
    </row>
    <row r="700" spans="1:9" x14ac:dyDescent="0.25">
      <c r="A700" s="356"/>
      <c r="B700" s="467" t="s">
        <v>150</v>
      </c>
      <c r="C700" s="173">
        <v>6633</v>
      </c>
      <c r="D700" s="468">
        <v>7495</v>
      </c>
      <c r="E700" s="173">
        <v>16383</v>
      </c>
      <c r="F700" s="173">
        <v>46334</v>
      </c>
      <c r="G700" s="469">
        <v>27882</v>
      </c>
      <c r="H700" s="269">
        <v>104727</v>
      </c>
      <c r="I700" s="23"/>
    </row>
    <row r="701" spans="1:9" ht="14.4" thickBot="1" x14ac:dyDescent="0.3">
      <c r="A701" s="346"/>
      <c r="B701" s="470" t="s">
        <v>15</v>
      </c>
      <c r="C701" s="322">
        <v>151131</v>
      </c>
      <c r="D701" s="471">
        <v>72287</v>
      </c>
      <c r="E701" s="322">
        <v>66965</v>
      </c>
      <c r="F701" s="322">
        <v>81884</v>
      </c>
      <c r="G701" s="472">
        <v>75812</v>
      </c>
      <c r="H701" s="261">
        <v>448079</v>
      </c>
      <c r="I701" s="23"/>
    </row>
    <row r="702" spans="1:9" x14ac:dyDescent="0.25">
      <c r="A702" s="339" t="s">
        <v>32</v>
      </c>
      <c r="B702" s="464" t="s">
        <v>149</v>
      </c>
      <c r="C702" s="314">
        <v>91510</v>
      </c>
      <c r="D702" s="465">
        <v>51746</v>
      </c>
      <c r="E702" s="314">
        <v>43122</v>
      </c>
      <c r="F702" s="314">
        <v>28476</v>
      </c>
      <c r="G702" s="466">
        <v>41814</v>
      </c>
      <c r="H702" s="252">
        <v>256668</v>
      </c>
      <c r="I702" s="23"/>
    </row>
    <row r="703" spans="1:9" x14ac:dyDescent="0.25">
      <c r="A703" s="356"/>
      <c r="B703" s="467" t="s">
        <v>150</v>
      </c>
      <c r="C703" s="173">
        <v>5104</v>
      </c>
      <c r="D703" s="468">
        <v>3930</v>
      </c>
      <c r="E703" s="173">
        <v>12566</v>
      </c>
      <c r="F703" s="173">
        <v>27519</v>
      </c>
      <c r="G703" s="469">
        <v>20319</v>
      </c>
      <c r="H703" s="269">
        <v>69438</v>
      </c>
      <c r="I703" s="23"/>
    </row>
    <row r="704" spans="1:9" ht="14.4" thickBot="1" x14ac:dyDescent="0.3">
      <c r="A704" s="346"/>
      <c r="B704" s="470" t="s">
        <v>15</v>
      </c>
      <c r="C704" s="322">
        <v>96614</v>
      </c>
      <c r="D704" s="471">
        <v>55676</v>
      </c>
      <c r="E704" s="322">
        <v>55688</v>
      </c>
      <c r="F704" s="322">
        <v>55995</v>
      </c>
      <c r="G704" s="472">
        <v>62133</v>
      </c>
      <c r="H704" s="261">
        <v>326106</v>
      </c>
      <c r="I704" s="23"/>
    </row>
    <row r="705" spans="1:14" x14ac:dyDescent="0.25">
      <c r="A705" s="339" t="s">
        <v>33</v>
      </c>
      <c r="B705" s="464" t="s">
        <v>149</v>
      </c>
      <c r="C705" s="314">
        <v>51553</v>
      </c>
      <c r="D705" s="465">
        <v>73349</v>
      </c>
      <c r="E705" s="314">
        <v>76638</v>
      </c>
      <c r="F705" s="314">
        <v>47585</v>
      </c>
      <c r="G705" s="466">
        <v>69128</v>
      </c>
      <c r="H705" s="252">
        <v>318253</v>
      </c>
      <c r="I705" s="23"/>
    </row>
    <row r="706" spans="1:14" x14ac:dyDescent="0.25">
      <c r="A706" s="356"/>
      <c r="B706" s="467" t="s">
        <v>150</v>
      </c>
      <c r="C706" s="173">
        <v>1314</v>
      </c>
      <c r="D706" s="468">
        <v>12199</v>
      </c>
      <c r="E706" s="173">
        <v>17374</v>
      </c>
      <c r="F706" s="173">
        <v>19816</v>
      </c>
      <c r="G706" s="469">
        <v>16707</v>
      </c>
      <c r="H706" s="269">
        <v>67410</v>
      </c>
      <c r="I706" s="23"/>
    </row>
    <row r="707" spans="1:14" ht="14.4" thickBot="1" x14ac:dyDescent="0.3">
      <c r="A707" s="346"/>
      <c r="B707" s="470" t="s">
        <v>15</v>
      </c>
      <c r="C707" s="322">
        <v>52867</v>
      </c>
      <c r="D707" s="471">
        <v>85548</v>
      </c>
      <c r="E707" s="322">
        <v>94012</v>
      </c>
      <c r="F707" s="322">
        <v>67401</v>
      </c>
      <c r="G707" s="472">
        <v>85835</v>
      </c>
      <c r="H707" s="261">
        <v>385663</v>
      </c>
      <c r="I707" s="23"/>
    </row>
    <row r="708" spans="1:14" x14ac:dyDescent="0.25">
      <c r="A708" s="339" t="s">
        <v>151</v>
      </c>
      <c r="B708" s="464" t="s">
        <v>149</v>
      </c>
      <c r="C708" s="314">
        <v>50016</v>
      </c>
      <c r="D708" s="465">
        <v>6005</v>
      </c>
      <c r="E708" s="314">
        <v>2133</v>
      </c>
      <c r="F708" s="314">
        <v>442</v>
      </c>
      <c r="G708" s="466">
        <v>4575</v>
      </c>
      <c r="H708" s="252">
        <v>63171</v>
      </c>
      <c r="I708" s="23"/>
    </row>
    <row r="709" spans="1:14" x14ac:dyDescent="0.25">
      <c r="A709" s="356"/>
      <c r="B709" s="467" t="s">
        <v>150</v>
      </c>
      <c r="C709" s="173">
        <v>1344</v>
      </c>
      <c r="D709" s="468">
        <v>0</v>
      </c>
      <c r="E709" s="173">
        <v>0</v>
      </c>
      <c r="F709" s="173">
        <v>0</v>
      </c>
      <c r="G709" s="469">
        <v>0</v>
      </c>
      <c r="H709" s="269">
        <v>1344</v>
      </c>
      <c r="I709" s="23"/>
    </row>
    <row r="710" spans="1:14" ht="14.4" thickBot="1" x14ac:dyDescent="0.3">
      <c r="A710" s="346"/>
      <c r="B710" s="470" t="s">
        <v>15</v>
      </c>
      <c r="C710" s="322">
        <v>51360</v>
      </c>
      <c r="D710" s="471">
        <v>6005</v>
      </c>
      <c r="E710" s="322">
        <v>2133</v>
      </c>
      <c r="F710" s="322">
        <v>442</v>
      </c>
      <c r="G710" s="472">
        <v>4575</v>
      </c>
      <c r="H710" s="261">
        <v>64515</v>
      </c>
      <c r="I710" s="23"/>
    </row>
    <row r="711" spans="1:14" x14ac:dyDescent="0.25">
      <c r="A711" s="339" t="s">
        <v>15</v>
      </c>
      <c r="B711" s="464" t="s">
        <v>149</v>
      </c>
      <c r="C711" s="251">
        <v>1208088</v>
      </c>
      <c r="D711" s="473">
        <v>683148</v>
      </c>
      <c r="E711" s="251">
        <v>796311</v>
      </c>
      <c r="F711" s="251">
        <v>279806</v>
      </c>
      <c r="G711" s="474">
        <v>383042</v>
      </c>
      <c r="H711" s="252">
        <v>3350395</v>
      </c>
      <c r="I711" s="23"/>
    </row>
    <row r="712" spans="1:14" x14ac:dyDescent="0.25">
      <c r="A712" s="356"/>
      <c r="B712" s="467" t="s">
        <v>150</v>
      </c>
      <c r="C712" s="268">
        <v>151404</v>
      </c>
      <c r="D712" s="475">
        <v>169917</v>
      </c>
      <c r="E712" s="268">
        <v>518888</v>
      </c>
      <c r="F712" s="268">
        <v>406462</v>
      </c>
      <c r="G712" s="476">
        <v>402080</v>
      </c>
      <c r="H712" s="269">
        <v>1648751</v>
      </c>
      <c r="I712" s="23"/>
    </row>
    <row r="713" spans="1:14" ht="14.4" thickBot="1" x14ac:dyDescent="0.3">
      <c r="A713" s="346"/>
      <c r="B713" s="470" t="s">
        <v>15</v>
      </c>
      <c r="C713" s="260">
        <v>1359492</v>
      </c>
      <c r="D713" s="477">
        <v>853065</v>
      </c>
      <c r="E713" s="260">
        <v>1315199</v>
      </c>
      <c r="F713" s="260">
        <v>686268</v>
      </c>
      <c r="G713" s="478">
        <v>785122</v>
      </c>
      <c r="H713" s="261">
        <v>4999146</v>
      </c>
      <c r="I713" s="23"/>
    </row>
    <row r="714" spans="1:14" x14ac:dyDescent="0.25">
      <c r="C714" s="131"/>
      <c r="D714" s="131"/>
      <c r="E714" s="131"/>
      <c r="F714" s="131"/>
      <c r="G714" s="131"/>
      <c r="H714" s="131"/>
    </row>
    <row r="715" spans="1:14" x14ac:dyDescent="0.25">
      <c r="C715" s="131"/>
      <c r="D715" s="131"/>
      <c r="E715" s="131"/>
      <c r="F715" s="131"/>
      <c r="G715" s="131"/>
      <c r="H715" s="131"/>
    </row>
    <row r="716" spans="1:14" x14ac:dyDescent="0.25">
      <c r="C716" s="131"/>
      <c r="D716" s="131"/>
      <c r="E716" s="131"/>
      <c r="F716" s="131"/>
      <c r="G716" s="131"/>
      <c r="H716" s="131"/>
    </row>
    <row r="717" spans="1:14" ht="17.399999999999999" x14ac:dyDescent="0.25">
      <c r="A717" s="479" t="s">
        <v>152</v>
      </c>
      <c r="B717" s="479"/>
      <c r="C717" s="479"/>
      <c r="D717" s="479"/>
      <c r="E717" s="479"/>
      <c r="F717" s="479"/>
      <c r="G717" s="479"/>
      <c r="H717" s="479"/>
      <c r="I717" s="479"/>
      <c r="J717" s="479"/>
      <c r="K717" s="479"/>
      <c r="L717" s="479"/>
      <c r="M717" s="479"/>
      <c r="N717" s="480"/>
    </row>
    <row r="718" spans="1:14" ht="16.2" thickBot="1" x14ac:dyDescent="0.3">
      <c r="A718" s="105">
        <v>21</v>
      </c>
      <c r="B718" s="393"/>
      <c r="C718" s="393"/>
      <c r="D718" s="393"/>
      <c r="E718" s="481"/>
      <c r="F718" s="481"/>
    </row>
    <row r="719" spans="1:14" ht="15.6" x14ac:dyDescent="0.3">
      <c r="A719" s="482" t="s">
        <v>2</v>
      </c>
      <c r="B719" s="483" t="s">
        <v>125</v>
      </c>
      <c r="C719" s="484"/>
      <c r="D719" s="485"/>
      <c r="E719" s="483" t="s">
        <v>126</v>
      </c>
      <c r="F719" s="484"/>
      <c r="G719" s="485"/>
      <c r="H719" s="483" t="s">
        <v>153</v>
      </c>
      <c r="I719" s="484"/>
      <c r="J719" s="485"/>
      <c r="K719" s="486" t="s">
        <v>15</v>
      </c>
      <c r="L719" s="484" t="s">
        <v>15</v>
      </c>
      <c r="M719" s="485"/>
      <c r="N719" s="487"/>
    </row>
    <row r="720" spans="1:14" ht="14.4" thickBot="1" x14ac:dyDescent="0.3">
      <c r="A720" s="488"/>
      <c r="B720" s="489" t="s">
        <v>19</v>
      </c>
      <c r="C720" s="490" t="s">
        <v>20</v>
      </c>
      <c r="D720" s="452" t="s">
        <v>15</v>
      </c>
      <c r="E720" s="489" t="s">
        <v>19</v>
      </c>
      <c r="F720" s="490" t="s">
        <v>20</v>
      </c>
      <c r="G720" s="452" t="s">
        <v>15</v>
      </c>
      <c r="H720" s="489" t="s">
        <v>19</v>
      </c>
      <c r="I720" s="490" t="s">
        <v>20</v>
      </c>
      <c r="J720" s="452" t="s">
        <v>15</v>
      </c>
      <c r="K720" s="490" t="s">
        <v>19</v>
      </c>
      <c r="L720" s="490" t="s">
        <v>20</v>
      </c>
      <c r="M720" s="452" t="s">
        <v>15</v>
      </c>
    </row>
    <row r="721" spans="1:15" x14ac:dyDescent="0.25">
      <c r="A721" s="491" t="s">
        <v>23</v>
      </c>
      <c r="B721" s="283">
        <v>990</v>
      </c>
      <c r="C721" s="284">
        <v>0</v>
      </c>
      <c r="D721" s="285">
        <v>990</v>
      </c>
      <c r="E721" s="283">
        <v>41165</v>
      </c>
      <c r="F721" s="284">
        <v>3623</v>
      </c>
      <c r="G721" s="285">
        <v>44788</v>
      </c>
      <c r="H721" s="283">
        <v>0</v>
      </c>
      <c r="I721" s="284">
        <v>0</v>
      </c>
      <c r="J721" s="285">
        <v>0</v>
      </c>
      <c r="K721" s="176">
        <v>42155</v>
      </c>
      <c r="L721" s="177">
        <v>3623</v>
      </c>
      <c r="M721" s="178">
        <v>45778</v>
      </c>
      <c r="O721" s="131"/>
    </row>
    <row r="722" spans="1:15" x14ac:dyDescent="0.25">
      <c r="A722" s="492" t="s">
        <v>24</v>
      </c>
      <c r="B722" s="263">
        <v>16366</v>
      </c>
      <c r="C722" s="264">
        <v>1120</v>
      </c>
      <c r="D722" s="266">
        <v>17486</v>
      </c>
      <c r="E722" s="263">
        <v>30800</v>
      </c>
      <c r="F722" s="264">
        <v>3206</v>
      </c>
      <c r="G722" s="266">
        <v>34006</v>
      </c>
      <c r="H722" s="263">
        <v>0</v>
      </c>
      <c r="I722" s="264">
        <v>0</v>
      </c>
      <c r="J722" s="266">
        <v>0</v>
      </c>
      <c r="K722" s="180">
        <v>47166</v>
      </c>
      <c r="L722" s="181">
        <v>4326</v>
      </c>
      <c r="M722" s="182">
        <v>51492</v>
      </c>
    </row>
    <row r="723" spans="1:15" x14ac:dyDescent="0.25">
      <c r="A723" s="492" t="s">
        <v>25</v>
      </c>
      <c r="B723" s="263">
        <v>78590</v>
      </c>
      <c r="C723" s="264">
        <v>23934</v>
      </c>
      <c r="D723" s="266">
        <v>102524</v>
      </c>
      <c r="E723" s="263">
        <v>44998</v>
      </c>
      <c r="F723" s="264">
        <v>16293</v>
      </c>
      <c r="G723" s="266">
        <v>61291</v>
      </c>
      <c r="H723" s="263">
        <v>443</v>
      </c>
      <c r="I723" s="264">
        <v>1143</v>
      </c>
      <c r="J723" s="266">
        <v>1586</v>
      </c>
      <c r="K723" s="180">
        <v>124031</v>
      </c>
      <c r="L723" s="181">
        <v>41370</v>
      </c>
      <c r="M723" s="182">
        <v>165401</v>
      </c>
    </row>
    <row r="724" spans="1:15" x14ac:dyDescent="0.25">
      <c r="A724" s="492" t="s">
        <v>26</v>
      </c>
      <c r="B724" s="263">
        <v>103275</v>
      </c>
      <c r="C724" s="264">
        <v>46804</v>
      </c>
      <c r="D724" s="266">
        <v>150079</v>
      </c>
      <c r="E724" s="263">
        <v>67348</v>
      </c>
      <c r="F724" s="264">
        <v>14346</v>
      </c>
      <c r="G724" s="266">
        <v>81694</v>
      </c>
      <c r="H724" s="263">
        <v>1345</v>
      </c>
      <c r="I724" s="264">
        <v>1179</v>
      </c>
      <c r="J724" s="266">
        <v>2524</v>
      </c>
      <c r="K724" s="180">
        <v>171968</v>
      </c>
      <c r="L724" s="181">
        <v>62329</v>
      </c>
      <c r="M724" s="182">
        <v>234297</v>
      </c>
    </row>
    <row r="725" spans="1:15" x14ac:dyDescent="0.25">
      <c r="A725" s="492" t="s">
        <v>27</v>
      </c>
      <c r="B725" s="263">
        <v>118228</v>
      </c>
      <c r="C725" s="264">
        <v>65686</v>
      </c>
      <c r="D725" s="266">
        <v>183914</v>
      </c>
      <c r="E725" s="263">
        <v>82671</v>
      </c>
      <c r="F725" s="264">
        <v>17507</v>
      </c>
      <c r="G725" s="266">
        <v>100178</v>
      </c>
      <c r="H725" s="263">
        <v>733</v>
      </c>
      <c r="I725" s="264">
        <v>858</v>
      </c>
      <c r="J725" s="266">
        <v>1591</v>
      </c>
      <c r="K725" s="180">
        <v>201632</v>
      </c>
      <c r="L725" s="181">
        <v>84051</v>
      </c>
      <c r="M725" s="182">
        <v>285683</v>
      </c>
    </row>
    <row r="726" spans="1:15" x14ac:dyDescent="0.25">
      <c r="A726" s="492" t="s">
        <v>28</v>
      </c>
      <c r="B726" s="263">
        <v>125088</v>
      </c>
      <c r="C726" s="264">
        <v>81433</v>
      </c>
      <c r="D726" s="266">
        <v>206521</v>
      </c>
      <c r="E726" s="263">
        <v>101570</v>
      </c>
      <c r="F726" s="264">
        <v>15262</v>
      </c>
      <c r="G726" s="266">
        <v>116832</v>
      </c>
      <c r="H726" s="263">
        <v>1327</v>
      </c>
      <c r="I726" s="264">
        <v>443</v>
      </c>
      <c r="J726" s="266">
        <v>1770</v>
      </c>
      <c r="K726" s="180">
        <v>227985</v>
      </c>
      <c r="L726" s="181">
        <v>97138</v>
      </c>
      <c r="M726" s="182">
        <v>325123</v>
      </c>
    </row>
    <row r="727" spans="1:15" x14ac:dyDescent="0.25">
      <c r="A727" s="492" t="s">
        <v>29</v>
      </c>
      <c r="B727" s="263">
        <v>124501</v>
      </c>
      <c r="C727" s="264">
        <v>88583</v>
      </c>
      <c r="D727" s="266">
        <v>213084</v>
      </c>
      <c r="E727" s="263">
        <v>71907</v>
      </c>
      <c r="F727" s="264">
        <v>11013</v>
      </c>
      <c r="G727" s="266">
        <v>82920</v>
      </c>
      <c r="H727" s="263">
        <v>884</v>
      </c>
      <c r="I727" s="264">
        <v>884</v>
      </c>
      <c r="J727" s="266">
        <v>1768</v>
      </c>
      <c r="K727" s="180">
        <v>197292</v>
      </c>
      <c r="L727" s="181">
        <v>100480</v>
      </c>
      <c r="M727" s="182">
        <v>297772</v>
      </c>
    </row>
    <row r="728" spans="1:15" x14ac:dyDescent="0.25">
      <c r="A728" s="492" t="s">
        <v>30</v>
      </c>
      <c r="B728" s="263">
        <v>146083</v>
      </c>
      <c r="C728" s="264">
        <v>69165</v>
      </c>
      <c r="D728" s="266">
        <v>215248</v>
      </c>
      <c r="E728" s="263">
        <v>61987</v>
      </c>
      <c r="F728" s="264">
        <v>5970</v>
      </c>
      <c r="G728" s="266">
        <v>67957</v>
      </c>
      <c r="H728" s="263">
        <v>885</v>
      </c>
      <c r="I728" s="264">
        <v>461</v>
      </c>
      <c r="J728" s="266">
        <v>1346</v>
      </c>
      <c r="K728" s="180">
        <v>208955</v>
      </c>
      <c r="L728" s="181">
        <v>75596</v>
      </c>
      <c r="M728" s="182">
        <v>284551</v>
      </c>
    </row>
    <row r="729" spans="1:15" x14ac:dyDescent="0.25">
      <c r="A729" s="492" t="s">
        <v>31</v>
      </c>
      <c r="B729" s="263">
        <v>112102</v>
      </c>
      <c r="C729" s="264">
        <v>63902</v>
      </c>
      <c r="D729" s="266">
        <v>176004</v>
      </c>
      <c r="E729" s="263">
        <v>46216</v>
      </c>
      <c r="F729" s="264">
        <v>3226</v>
      </c>
      <c r="G729" s="266">
        <v>49442</v>
      </c>
      <c r="H729" s="263">
        <v>460</v>
      </c>
      <c r="I729" s="264">
        <v>0</v>
      </c>
      <c r="J729" s="266">
        <v>460</v>
      </c>
      <c r="K729" s="180">
        <v>158778</v>
      </c>
      <c r="L729" s="181">
        <v>67128</v>
      </c>
      <c r="M729" s="182">
        <v>225906</v>
      </c>
    </row>
    <row r="730" spans="1:15" x14ac:dyDescent="0.25">
      <c r="A730" s="492" t="s">
        <v>32</v>
      </c>
      <c r="B730" s="263">
        <v>72557</v>
      </c>
      <c r="C730" s="264">
        <v>30068</v>
      </c>
      <c r="D730" s="266">
        <v>102625</v>
      </c>
      <c r="E730" s="263">
        <v>23414</v>
      </c>
      <c r="F730" s="264">
        <v>444</v>
      </c>
      <c r="G730" s="266">
        <v>23858</v>
      </c>
      <c r="H730" s="263">
        <v>442</v>
      </c>
      <c r="I730" s="264">
        <v>290</v>
      </c>
      <c r="J730" s="266">
        <v>732</v>
      </c>
      <c r="K730" s="180">
        <v>96413</v>
      </c>
      <c r="L730" s="181">
        <v>30802</v>
      </c>
      <c r="M730" s="182">
        <v>127215</v>
      </c>
    </row>
    <row r="731" spans="1:15" x14ac:dyDescent="0.25">
      <c r="A731" s="492" t="s">
        <v>33</v>
      </c>
      <c r="B731" s="263">
        <v>9187</v>
      </c>
      <c r="C731" s="264">
        <v>1024</v>
      </c>
      <c r="D731" s="266">
        <v>10211</v>
      </c>
      <c r="E731" s="263">
        <v>10867</v>
      </c>
      <c r="F731" s="264">
        <v>1021</v>
      </c>
      <c r="G731" s="266">
        <v>11888</v>
      </c>
      <c r="H731" s="263">
        <v>0</v>
      </c>
      <c r="I731" s="264">
        <v>0</v>
      </c>
      <c r="J731" s="266">
        <v>0</v>
      </c>
      <c r="K731" s="180">
        <v>20054</v>
      </c>
      <c r="L731" s="181">
        <v>2045</v>
      </c>
      <c r="M731" s="182">
        <v>22099</v>
      </c>
    </row>
    <row r="732" spans="1:15" ht="14.4" thickBot="1" x14ac:dyDescent="0.3">
      <c r="A732" s="493" t="s">
        <v>34</v>
      </c>
      <c r="B732" s="288">
        <v>2804</v>
      </c>
      <c r="C732" s="289">
        <v>0</v>
      </c>
      <c r="D732" s="290">
        <v>2804</v>
      </c>
      <c r="E732" s="288">
        <v>10226</v>
      </c>
      <c r="F732" s="289">
        <v>0</v>
      </c>
      <c r="G732" s="290">
        <v>10226</v>
      </c>
      <c r="H732" s="288">
        <v>443</v>
      </c>
      <c r="I732" s="289">
        <v>0</v>
      </c>
      <c r="J732" s="290">
        <v>443</v>
      </c>
      <c r="K732" s="188">
        <v>13473</v>
      </c>
      <c r="L732" s="189">
        <v>0</v>
      </c>
      <c r="M732" s="190">
        <v>13473</v>
      </c>
    </row>
    <row r="733" spans="1:15" ht="14.4" thickBot="1" x14ac:dyDescent="0.3">
      <c r="A733" s="494" t="s">
        <v>15</v>
      </c>
      <c r="B733" s="495">
        <v>909771</v>
      </c>
      <c r="C733" s="496">
        <v>471719</v>
      </c>
      <c r="D733" s="497">
        <v>1381490</v>
      </c>
      <c r="E733" s="495">
        <v>593169</v>
      </c>
      <c r="F733" s="496">
        <v>91911</v>
      </c>
      <c r="G733" s="497">
        <v>685080</v>
      </c>
      <c r="H733" s="495">
        <v>6962</v>
      </c>
      <c r="I733" s="496">
        <v>5258</v>
      </c>
      <c r="J733" s="497">
        <v>12220</v>
      </c>
      <c r="K733" s="495">
        <v>1509902</v>
      </c>
      <c r="L733" s="496">
        <v>568888</v>
      </c>
      <c r="M733" s="497">
        <v>2078790</v>
      </c>
    </row>
    <row r="735" spans="1:15" x14ac:dyDescent="0.25">
      <c r="K735" s="131"/>
      <c r="L735" s="131"/>
      <c r="M735" s="131"/>
    </row>
    <row r="737" spans="1:14" ht="17.399999999999999" x14ac:dyDescent="0.25">
      <c r="A737" s="195" t="s">
        <v>154</v>
      </c>
      <c r="B737" s="195"/>
      <c r="C737" s="195"/>
      <c r="D737" s="195"/>
      <c r="E737" s="195"/>
      <c r="F737" s="195"/>
      <c r="G737" s="195"/>
      <c r="H737" s="195"/>
      <c r="I737" s="195"/>
      <c r="J737" s="195"/>
      <c r="K737" s="195"/>
      <c r="L737" s="195"/>
      <c r="M737" s="195"/>
      <c r="N737" s="102"/>
    </row>
    <row r="738" spans="1:14" ht="16.2" thickBot="1" x14ac:dyDescent="0.3">
      <c r="A738" s="197">
        <v>22</v>
      </c>
      <c r="B738" s="198"/>
      <c r="C738" s="197"/>
      <c r="D738" s="197"/>
      <c r="E738" s="197"/>
      <c r="F738" s="197"/>
      <c r="G738" s="197"/>
      <c r="H738" s="197"/>
      <c r="I738" s="197"/>
      <c r="J738" s="197"/>
      <c r="K738" s="197"/>
      <c r="L738" s="197"/>
      <c r="M738" s="300"/>
      <c r="N738" s="300"/>
    </row>
    <row r="739" spans="1:14" x14ac:dyDescent="0.25">
      <c r="A739" s="277" t="s">
        <v>109</v>
      </c>
      <c r="B739" s="236" t="s">
        <v>155</v>
      </c>
      <c r="C739" s="237"/>
      <c r="D739" s="238"/>
      <c r="E739" s="236" t="s">
        <v>156</v>
      </c>
      <c r="F739" s="237"/>
      <c r="G739" s="238"/>
      <c r="H739" s="498" t="s">
        <v>157</v>
      </c>
      <c r="I739" s="237" t="s">
        <v>158</v>
      </c>
      <c r="J739" s="499"/>
      <c r="K739" s="236" t="s">
        <v>15</v>
      </c>
      <c r="L739" s="237" t="s">
        <v>15</v>
      </c>
      <c r="M739" s="238" t="s">
        <v>62</v>
      </c>
      <c r="N739" s="500"/>
    </row>
    <row r="740" spans="1:14" ht="14.4" thickBot="1" x14ac:dyDescent="0.3">
      <c r="A740" s="278"/>
      <c r="B740" s="279" t="s">
        <v>19</v>
      </c>
      <c r="C740" s="280" t="s">
        <v>20</v>
      </c>
      <c r="D740" s="281" t="s">
        <v>15</v>
      </c>
      <c r="E740" s="279" t="s">
        <v>19</v>
      </c>
      <c r="F740" s="280" t="s">
        <v>20</v>
      </c>
      <c r="G740" s="281" t="s">
        <v>15</v>
      </c>
      <c r="H740" s="501" t="s">
        <v>19</v>
      </c>
      <c r="I740" s="280" t="s">
        <v>20</v>
      </c>
      <c r="J740" s="502" t="s">
        <v>15</v>
      </c>
      <c r="K740" s="279" t="s">
        <v>19</v>
      </c>
      <c r="L740" s="280" t="s">
        <v>62</v>
      </c>
      <c r="M740" s="281" t="s">
        <v>15</v>
      </c>
    </row>
    <row r="741" spans="1:14" x14ac:dyDescent="0.25">
      <c r="A741" s="503" t="s">
        <v>57</v>
      </c>
      <c r="B741" s="169">
        <v>233452</v>
      </c>
      <c r="C741" s="170">
        <v>18639</v>
      </c>
      <c r="D741" s="171">
        <v>252091</v>
      </c>
      <c r="E741" s="169">
        <v>896398</v>
      </c>
      <c r="F741" s="170">
        <v>48376</v>
      </c>
      <c r="G741" s="171">
        <v>944774</v>
      </c>
      <c r="H741" s="504">
        <v>2246</v>
      </c>
      <c r="I741" s="170">
        <v>290</v>
      </c>
      <c r="J741" s="505">
        <v>2536</v>
      </c>
      <c r="K741" s="250">
        <v>1132096</v>
      </c>
      <c r="L741" s="251">
        <v>67305</v>
      </c>
      <c r="M741" s="252">
        <v>1199401</v>
      </c>
    </row>
    <row r="742" spans="1:14" x14ac:dyDescent="0.25">
      <c r="A742" s="286" t="s">
        <v>58</v>
      </c>
      <c r="B742" s="172">
        <v>174617</v>
      </c>
      <c r="C742" s="173">
        <v>21454</v>
      </c>
      <c r="D742" s="174">
        <v>196071</v>
      </c>
      <c r="E742" s="172">
        <v>368167</v>
      </c>
      <c r="F742" s="173">
        <v>27808</v>
      </c>
      <c r="G742" s="174">
        <v>395975</v>
      </c>
      <c r="H742" s="506">
        <v>1327</v>
      </c>
      <c r="I742" s="173">
        <v>866</v>
      </c>
      <c r="J742" s="175">
        <v>2193</v>
      </c>
      <c r="K742" s="267">
        <v>544111</v>
      </c>
      <c r="L742" s="268">
        <v>50128</v>
      </c>
      <c r="M742" s="269">
        <v>594239</v>
      </c>
    </row>
    <row r="743" spans="1:14" x14ac:dyDescent="0.25">
      <c r="A743" s="286" t="s">
        <v>59</v>
      </c>
      <c r="B743" s="172">
        <v>188714</v>
      </c>
      <c r="C743" s="173">
        <v>68873</v>
      </c>
      <c r="D743" s="174">
        <v>257587</v>
      </c>
      <c r="E743" s="172">
        <v>219665</v>
      </c>
      <c r="F743" s="173">
        <v>26915</v>
      </c>
      <c r="G743" s="174">
        <v>246580</v>
      </c>
      <c r="H743" s="506">
        <v>886</v>
      </c>
      <c r="I743" s="173">
        <v>904</v>
      </c>
      <c r="J743" s="175">
        <v>1790</v>
      </c>
      <c r="K743" s="267">
        <v>409265</v>
      </c>
      <c r="L743" s="268">
        <v>96692</v>
      </c>
      <c r="M743" s="269">
        <v>505957</v>
      </c>
    </row>
    <row r="744" spans="1:14" x14ac:dyDescent="0.25">
      <c r="A744" s="286" t="s">
        <v>111</v>
      </c>
      <c r="B744" s="172">
        <v>139075</v>
      </c>
      <c r="C744" s="173">
        <v>192012</v>
      </c>
      <c r="D744" s="174">
        <v>331087</v>
      </c>
      <c r="E744" s="172">
        <v>56553</v>
      </c>
      <c r="F744" s="173">
        <v>22629</v>
      </c>
      <c r="G744" s="174">
        <v>79182</v>
      </c>
      <c r="H744" s="506">
        <v>443</v>
      </c>
      <c r="I744" s="173">
        <v>889</v>
      </c>
      <c r="J744" s="175">
        <v>1332</v>
      </c>
      <c r="K744" s="267">
        <v>196071</v>
      </c>
      <c r="L744" s="268">
        <v>215530</v>
      </c>
      <c r="M744" s="269">
        <v>411601</v>
      </c>
    </row>
    <row r="745" spans="1:14" ht="14.4" thickBot="1" x14ac:dyDescent="0.3">
      <c r="A745" s="287" t="s">
        <v>112</v>
      </c>
      <c r="B745" s="183">
        <v>173913</v>
      </c>
      <c r="C745" s="184">
        <v>170741</v>
      </c>
      <c r="D745" s="186">
        <v>344654</v>
      </c>
      <c r="E745" s="183">
        <v>88015</v>
      </c>
      <c r="F745" s="184">
        <v>43912</v>
      </c>
      <c r="G745" s="186">
        <v>131927</v>
      </c>
      <c r="H745" s="507">
        <v>2060</v>
      </c>
      <c r="I745" s="184">
        <v>2309</v>
      </c>
      <c r="J745" s="185">
        <v>4369</v>
      </c>
      <c r="K745" s="291">
        <v>263988</v>
      </c>
      <c r="L745" s="292">
        <v>216962</v>
      </c>
      <c r="M745" s="293">
        <v>480950</v>
      </c>
    </row>
    <row r="746" spans="1:14" ht="14.4" thickBot="1" x14ac:dyDescent="0.3">
      <c r="A746" s="294" t="s">
        <v>15</v>
      </c>
      <c r="B746" s="295">
        <v>909771</v>
      </c>
      <c r="C746" s="296">
        <v>471719</v>
      </c>
      <c r="D746" s="297">
        <v>1381490</v>
      </c>
      <c r="E746" s="295">
        <v>1628798</v>
      </c>
      <c r="F746" s="296">
        <v>169640</v>
      </c>
      <c r="G746" s="297">
        <v>1798438</v>
      </c>
      <c r="H746" s="508">
        <v>6962</v>
      </c>
      <c r="I746" s="296">
        <v>5258</v>
      </c>
      <c r="J746" s="509">
        <v>12220</v>
      </c>
      <c r="K746" s="295">
        <v>2545531</v>
      </c>
      <c r="L746" s="296">
        <v>646617</v>
      </c>
      <c r="M746" s="297">
        <v>3192148</v>
      </c>
    </row>
    <row r="748" spans="1:14" x14ac:dyDescent="0.25">
      <c r="N748" s="131"/>
    </row>
    <row r="751" spans="1:14" ht="15.6" x14ac:dyDescent="0.25">
      <c r="A751" s="132" t="s">
        <v>159</v>
      </c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</row>
    <row r="752" spans="1:14" ht="16.2" thickBot="1" x14ac:dyDescent="0.3">
      <c r="A752" s="432">
        <v>23</v>
      </c>
      <c r="B752" s="158"/>
      <c r="C752" s="432"/>
      <c r="D752" s="432"/>
      <c r="E752" s="432"/>
      <c r="F752" s="432"/>
      <c r="G752" s="432"/>
      <c r="H752" s="432"/>
      <c r="I752" s="157"/>
      <c r="J752" s="157"/>
      <c r="K752" s="158"/>
    </row>
    <row r="753" spans="1:16" x14ac:dyDescent="0.25">
      <c r="A753" s="159" t="s">
        <v>160</v>
      </c>
      <c r="B753" s="233" t="s">
        <v>155</v>
      </c>
      <c r="C753" s="234"/>
      <c r="D753" s="235"/>
      <c r="E753" s="233" t="s">
        <v>156</v>
      </c>
      <c r="F753" s="234"/>
      <c r="G753" s="235"/>
      <c r="H753" s="233" t="s">
        <v>157</v>
      </c>
      <c r="I753" s="234" t="s">
        <v>158</v>
      </c>
      <c r="J753" s="235"/>
      <c r="K753" s="233" t="s">
        <v>15</v>
      </c>
      <c r="L753" s="234" t="s">
        <v>15</v>
      </c>
      <c r="M753" s="235" t="s">
        <v>62</v>
      </c>
      <c r="N753" s="500"/>
    </row>
    <row r="754" spans="1:16" ht="14.4" thickBot="1" x14ac:dyDescent="0.3">
      <c r="A754" s="164"/>
      <c r="B754" s="279" t="s">
        <v>19</v>
      </c>
      <c r="C754" s="280" t="s">
        <v>20</v>
      </c>
      <c r="D754" s="281" t="s">
        <v>15</v>
      </c>
      <c r="E754" s="279" t="s">
        <v>19</v>
      </c>
      <c r="F754" s="280" t="s">
        <v>20</v>
      </c>
      <c r="G754" s="281" t="s">
        <v>15</v>
      </c>
      <c r="H754" s="501" t="s">
        <v>19</v>
      </c>
      <c r="I754" s="280" t="s">
        <v>62</v>
      </c>
      <c r="J754" s="281" t="s">
        <v>15</v>
      </c>
      <c r="K754" s="501" t="s">
        <v>19</v>
      </c>
      <c r="L754" s="280" t="s">
        <v>62</v>
      </c>
      <c r="M754" s="281" t="s">
        <v>15</v>
      </c>
    </row>
    <row r="755" spans="1:16" x14ac:dyDescent="0.25">
      <c r="A755" s="510" t="s">
        <v>77</v>
      </c>
      <c r="B755" s="504">
        <v>560</v>
      </c>
      <c r="C755" s="170">
        <v>0</v>
      </c>
      <c r="D755" s="171">
        <v>560</v>
      </c>
      <c r="E755" s="169">
        <v>1777</v>
      </c>
      <c r="F755" s="170">
        <v>442</v>
      </c>
      <c r="G755" s="171">
        <v>2219</v>
      </c>
      <c r="H755" s="504">
        <v>0</v>
      </c>
      <c r="I755" s="170">
        <v>0</v>
      </c>
      <c r="J755" s="505">
        <v>0</v>
      </c>
      <c r="K755" s="250">
        <v>2337</v>
      </c>
      <c r="L755" s="316">
        <v>442</v>
      </c>
      <c r="M755" s="511">
        <v>2779</v>
      </c>
      <c r="N755" s="131"/>
      <c r="O755" s="131"/>
      <c r="P755" s="131"/>
    </row>
    <row r="756" spans="1:16" x14ac:dyDescent="0.25">
      <c r="A756" s="512" t="s">
        <v>78</v>
      </c>
      <c r="B756" s="506">
        <v>0</v>
      </c>
      <c r="C756" s="173">
        <v>0</v>
      </c>
      <c r="D756" s="174">
        <v>0</v>
      </c>
      <c r="E756" s="172">
        <v>3216</v>
      </c>
      <c r="F756" s="173">
        <v>0</v>
      </c>
      <c r="G756" s="174">
        <v>3216</v>
      </c>
      <c r="H756" s="506">
        <v>0</v>
      </c>
      <c r="I756" s="173">
        <v>0</v>
      </c>
      <c r="J756" s="175">
        <v>0</v>
      </c>
      <c r="K756" s="271">
        <v>3216</v>
      </c>
      <c r="L756" s="326">
        <v>0</v>
      </c>
      <c r="M756" s="513">
        <v>3216</v>
      </c>
      <c r="N756" s="131"/>
      <c r="O756" s="131"/>
      <c r="P756" s="131"/>
    </row>
    <row r="757" spans="1:16" x14ac:dyDescent="0.25">
      <c r="A757" s="512" t="s">
        <v>79</v>
      </c>
      <c r="B757" s="506">
        <v>1431</v>
      </c>
      <c r="C757" s="173">
        <v>486</v>
      </c>
      <c r="D757" s="174">
        <v>1917</v>
      </c>
      <c r="E757" s="172">
        <v>4377</v>
      </c>
      <c r="F757" s="173">
        <v>442</v>
      </c>
      <c r="G757" s="174">
        <v>4819</v>
      </c>
      <c r="H757" s="506">
        <v>0</v>
      </c>
      <c r="I757" s="173">
        <v>0</v>
      </c>
      <c r="J757" s="175">
        <v>0</v>
      </c>
      <c r="K757" s="271">
        <v>5808</v>
      </c>
      <c r="L757" s="326">
        <v>928</v>
      </c>
      <c r="M757" s="513">
        <v>6736</v>
      </c>
      <c r="N757" s="131"/>
      <c r="O757" s="131"/>
      <c r="P757" s="131"/>
    </row>
    <row r="758" spans="1:16" x14ac:dyDescent="0.25">
      <c r="A758" s="512" t="s">
        <v>80</v>
      </c>
      <c r="B758" s="506">
        <v>442</v>
      </c>
      <c r="C758" s="173">
        <v>731</v>
      </c>
      <c r="D758" s="174">
        <v>1173</v>
      </c>
      <c r="E758" s="172">
        <v>5143</v>
      </c>
      <c r="F758" s="173">
        <v>2697</v>
      </c>
      <c r="G758" s="174">
        <v>7840</v>
      </c>
      <c r="H758" s="506">
        <v>0</v>
      </c>
      <c r="I758" s="173">
        <v>0</v>
      </c>
      <c r="J758" s="175">
        <v>0</v>
      </c>
      <c r="K758" s="271">
        <v>5585</v>
      </c>
      <c r="L758" s="326">
        <v>3428</v>
      </c>
      <c r="M758" s="513">
        <v>9013</v>
      </c>
      <c r="N758" s="131"/>
      <c r="O758" s="131"/>
      <c r="P758" s="131"/>
    </row>
    <row r="759" spans="1:16" x14ac:dyDescent="0.25">
      <c r="A759" s="512" t="s">
        <v>81</v>
      </c>
      <c r="B759" s="506">
        <v>547</v>
      </c>
      <c r="C759" s="173">
        <v>2329</v>
      </c>
      <c r="D759" s="174">
        <v>2876</v>
      </c>
      <c r="E759" s="172">
        <v>7491</v>
      </c>
      <c r="F759" s="173">
        <v>35937</v>
      </c>
      <c r="G759" s="174">
        <v>43428</v>
      </c>
      <c r="H759" s="506">
        <v>0</v>
      </c>
      <c r="I759" s="173">
        <v>0</v>
      </c>
      <c r="J759" s="175">
        <v>0</v>
      </c>
      <c r="K759" s="271">
        <v>8038</v>
      </c>
      <c r="L759" s="326">
        <v>38266</v>
      </c>
      <c r="M759" s="513">
        <v>46304</v>
      </c>
      <c r="N759" s="131"/>
      <c r="O759" s="131"/>
      <c r="P759" s="131"/>
    </row>
    <row r="760" spans="1:16" x14ac:dyDescent="0.25">
      <c r="A760" s="512" t="s">
        <v>82</v>
      </c>
      <c r="B760" s="506">
        <v>0</v>
      </c>
      <c r="C760" s="173">
        <v>1339</v>
      </c>
      <c r="D760" s="174">
        <v>1339</v>
      </c>
      <c r="E760" s="172">
        <v>6904</v>
      </c>
      <c r="F760" s="173">
        <v>38461</v>
      </c>
      <c r="G760" s="174">
        <v>45365</v>
      </c>
      <c r="H760" s="506">
        <v>0</v>
      </c>
      <c r="I760" s="173">
        <v>0</v>
      </c>
      <c r="J760" s="175">
        <v>0</v>
      </c>
      <c r="K760" s="271">
        <v>6904</v>
      </c>
      <c r="L760" s="326">
        <v>39800</v>
      </c>
      <c r="M760" s="513">
        <v>46704</v>
      </c>
      <c r="N760" s="131"/>
      <c r="O760" s="131"/>
      <c r="P760" s="131"/>
    </row>
    <row r="761" spans="1:16" x14ac:dyDescent="0.25">
      <c r="A761" s="512" t="s">
        <v>83</v>
      </c>
      <c r="B761" s="506">
        <v>0</v>
      </c>
      <c r="C761" s="173">
        <v>1349</v>
      </c>
      <c r="D761" s="174">
        <v>1349</v>
      </c>
      <c r="E761" s="172">
        <v>9232</v>
      </c>
      <c r="F761" s="173">
        <v>38342</v>
      </c>
      <c r="G761" s="174">
        <v>47574</v>
      </c>
      <c r="H761" s="506">
        <v>0</v>
      </c>
      <c r="I761" s="173">
        <v>0</v>
      </c>
      <c r="J761" s="175">
        <v>0</v>
      </c>
      <c r="K761" s="271">
        <v>9232</v>
      </c>
      <c r="L761" s="326">
        <v>39691</v>
      </c>
      <c r="M761" s="513">
        <v>48923</v>
      </c>
      <c r="N761" s="131"/>
      <c r="O761" s="131"/>
      <c r="P761" s="131"/>
    </row>
    <row r="762" spans="1:16" x14ac:dyDescent="0.25">
      <c r="A762" s="512" t="s">
        <v>84</v>
      </c>
      <c r="B762" s="506">
        <v>442</v>
      </c>
      <c r="C762" s="173">
        <v>289</v>
      </c>
      <c r="D762" s="174">
        <v>731</v>
      </c>
      <c r="E762" s="172">
        <v>13513</v>
      </c>
      <c r="F762" s="173">
        <v>28864</v>
      </c>
      <c r="G762" s="174">
        <v>42377</v>
      </c>
      <c r="H762" s="506">
        <v>0</v>
      </c>
      <c r="I762" s="173">
        <v>0</v>
      </c>
      <c r="J762" s="175">
        <v>0</v>
      </c>
      <c r="K762" s="271">
        <v>13955</v>
      </c>
      <c r="L762" s="326">
        <v>29153</v>
      </c>
      <c r="M762" s="513">
        <v>43108</v>
      </c>
      <c r="N762" s="131"/>
      <c r="O762" s="131"/>
      <c r="P762" s="131"/>
    </row>
    <row r="763" spans="1:16" x14ac:dyDescent="0.25">
      <c r="A763" s="512" t="s">
        <v>85</v>
      </c>
      <c r="B763" s="506">
        <v>635</v>
      </c>
      <c r="C763" s="173">
        <v>0</v>
      </c>
      <c r="D763" s="174">
        <v>635</v>
      </c>
      <c r="E763" s="172">
        <v>31671</v>
      </c>
      <c r="F763" s="173">
        <v>24873</v>
      </c>
      <c r="G763" s="174">
        <v>56544</v>
      </c>
      <c r="H763" s="506">
        <v>0</v>
      </c>
      <c r="I763" s="173">
        <v>0</v>
      </c>
      <c r="J763" s="175">
        <v>0</v>
      </c>
      <c r="K763" s="271">
        <v>32306</v>
      </c>
      <c r="L763" s="326">
        <v>24873</v>
      </c>
      <c r="M763" s="513">
        <v>57179</v>
      </c>
      <c r="N763" s="131"/>
      <c r="O763" s="131"/>
      <c r="P763" s="131"/>
    </row>
    <row r="764" spans="1:16" x14ac:dyDescent="0.25">
      <c r="A764" s="512" t="s">
        <v>86</v>
      </c>
      <c r="B764" s="506">
        <v>902</v>
      </c>
      <c r="C764" s="173">
        <v>442</v>
      </c>
      <c r="D764" s="174">
        <v>1344</v>
      </c>
      <c r="E764" s="172">
        <v>57606</v>
      </c>
      <c r="F764" s="173">
        <v>30104</v>
      </c>
      <c r="G764" s="174">
        <v>87710</v>
      </c>
      <c r="H764" s="506">
        <v>0</v>
      </c>
      <c r="I764" s="173">
        <v>0</v>
      </c>
      <c r="J764" s="175">
        <v>0</v>
      </c>
      <c r="K764" s="271">
        <v>58508</v>
      </c>
      <c r="L764" s="326">
        <v>30546</v>
      </c>
      <c r="M764" s="513">
        <v>89054</v>
      </c>
      <c r="N764" s="131"/>
      <c r="O764" s="131"/>
      <c r="P764" s="131"/>
    </row>
    <row r="765" spans="1:16" ht="14.4" thickBot="1" x14ac:dyDescent="0.3">
      <c r="A765" s="514" t="s">
        <v>87</v>
      </c>
      <c r="B765" s="507">
        <v>0</v>
      </c>
      <c r="C765" s="184">
        <v>0</v>
      </c>
      <c r="D765" s="186">
        <v>0</v>
      </c>
      <c r="E765" s="183">
        <v>223552</v>
      </c>
      <c r="F765" s="184">
        <v>59648</v>
      </c>
      <c r="G765" s="186">
        <v>283200</v>
      </c>
      <c r="H765" s="507">
        <v>0</v>
      </c>
      <c r="I765" s="184">
        <v>0</v>
      </c>
      <c r="J765" s="185">
        <v>0</v>
      </c>
      <c r="K765" s="515">
        <v>223552</v>
      </c>
      <c r="L765" s="516">
        <v>59648</v>
      </c>
      <c r="M765" s="517">
        <v>283200</v>
      </c>
      <c r="N765" s="131"/>
      <c r="O765" s="131"/>
      <c r="P765" s="131"/>
    </row>
    <row r="766" spans="1:16" ht="14.4" thickBot="1" x14ac:dyDescent="0.3">
      <c r="A766" s="518" t="s">
        <v>15</v>
      </c>
      <c r="B766" s="295">
        <v>4959</v>
      </c>
      <c r="C766" s="296">
        <v>6965</v>
      </c>
      <c r="D766" s="297">
        <v>11924</v>
      </c>
      <c r="E766" s="295">
        <v>364482</v>
      </c>
      <c r="F766" s="296">
        <v>259810</v>
      </c>
      <c r="G766" s="297">
        <v>624292</v>
      </c>
      <c r="H766" s="295">
        <v>0</v>
      </c>
      <c r="I766" s="296">
        <v>0</v>
      </c>
      <c r="J766" s="297">
        <v>0</v>
      </c>
      <c r="K766" s="295">
        <v>369441</v>
      </c>
      <c r="L766" s="296">
        <v>266775</v>
      </c>
      <c r="M766" s="297">
        <v>636216</v>
      </c>
      <c r="N766" s="131"/>
      <c r="O766" s="131"/>
      <c r="P766" s="131"/>
    </row>
    <row r="769" spans="1:10" ht="47.25" customHeight="1" x14ac:dyDescent="0.25">
      <c r="A769" s="519" t="s">
        <v>161</v>
      </c>
      <c r="B769" s="519"/>
      <c r="C769" s="519"/>
      <c r="D769" s="519"/>
    </row>
    <row r="770" spans="1:10" ht="16.2" thickBot="1" x14ac:dyDescent="0.3">
      <c r="A770" s="520" t="s">
        <v>162</v>
      </c>
      <c r="B770" s="521"/>
      <c r="C770" s="521"/>
      <c r="D770" s="522"/>
    </row>
    <row r="771" spans="1:10" x14ac:dyDescent="0.25">
      <c r="A771" s="523" t="s">
        <v>123</v>
      </c>
      <c r="B771" s="524" t="s">
        <v>163</v>
      </c>
      <c r="C771" s="524"/>
      <c r="D771" s="525"/>
    </row>
    <row r="772" spans="1:10" ht="14.4" thickBot="1" x14ac:dyDescent="0.3">
      <c r="A772" s="526"/>
      <c r="B772" s="527" t="s">
        <v>116</v>
      </c>
      <c r="C772" s="528" t="s">
        <v>117</v>
      </c>
      <c r="D772" s="529" t="s">
        <v>15</v>
      </c>
    </row>
    <row r="773" spans="1:10" x14ac:dyDescent="0.25">
      <c r="A773" s="530" t="s">
        <v>125</v>
      </c>
      <c r="B773" s="531">
        <v>37071.760475987969</v>
      </c>
      <c r="C773" s="532">
        <v>36486.897284188221</v>
      </c>
      <c r="D773" s="533">
        <v>36872.055027542767</v>
      </c>
    </row>
    <row r="774" spans="1:10" x14ac:dyDescent="0.25">
      <c r="A774" s="534" t="s">
        <v>126</v>
      </c>
      <c r="B774" s="535">
        <v>42063.056592933062</v>
      </c>
      <c r="C774" s="536">
        <v>38151.768733358695</v>
      </c>
      <c r="D774" s="537">
        <v>40380.114566284785</v>
      </c>
    </row>
    <row r="775" spans="1:10" ht="14.4" thickBot="1" x14ac:dyDescent="0.3">
      <c r="A775" s="538" t="s">
        <v>127</v>
      </c>
      <c r="B775" s="539">
        <v>39066.187713788182</v>
      </c>
      <c r="C775" s="540">
        <v>31563.39284742848</v>
      </c>
      <c r="D775" s="541">
        <v>38059.605447538932</v>
      </c>
    </row>
    <row r="776" spans="1:10" ht="14.4" thickBot="1" x14ac:dyDescent="0.3">
      <c r="A776" s="542" t="s">
        <v>15</v>
      </c>
      <c r="B776" s="543">
        <v>37878.290842716866</v>
      </c>
      <c r="C776" s="544">
        <v>35706.831045829844</v>
      </c>
      <c r="D776" s="545">
        <v>37284.042543979798</v>
      </c>
      <c r="E776" s="131"/>
    </row>
    <row r="777" spans="1:10" x14ac:dyDescent="0.25">
      <c r="B777" s="131"/>
      <c r="C777" s="131"/>
      <c r="D777" s="131"/>
      <c r="H777" s="546"/>
      <c r="I777" s="547"/>
      <c r="J777" s="548"/>
    </row>
    <row r="778" spans="1:10" x14ac:dyDescent="0.25">
      <c r="H778" s="546"/>
      <c r="I778" s="547"/>
      <c r="J778" s="548"/>
    </row>
    <row r="779" spans="1:10" ht="38.25" customHeight="1" x14ac:dyDescent="0.25">
      <c r="A779" s="519" t="s">
        <v>164</v>
      </c>
      <c r="B779" s="519"/>
      <c r="C779" s="519"/>
      <c r="D779" s="519"/>
      <c r="H779" s="546"/>
    </row>
    <row r="780" spans="1:10" ht="16.2" thickBot="1" x14ac:dyDescent="0.3">
      <c r="A780" s="520" t="s">
        <v>165</v>
      </c>
      <c r="B780" s="521"/>
      <c r="C780" s="521"/>
      <c r="D780" s="522"/>
      <c r="H780" s="549"/>
    </row>
    <row r="781" spans="1:10" x14ac:dyDescent="0.25">
      <c r="A781" s="550" t="s">
        <v>109</v>
      </c>
      <c r="B781" s="551" t="s">
        <v>163</v>
      </c>
      <c r="C781" s="524"/>
      <c r="D781" s="525"/>
      <c r="H781" s="549"/>
    </row>
    <row r="782" spans="1:10" ht="14.4" thickBot="1" x14ac:dyDescent="0.3">
      <c r="A782" s="552"/>
      <c r="B782" s="528" t="s">
        <v>116</v>
      </c>
      <c r="C782" s="528" t="s">
        <v>117</v>
      </c>
      <c r="D782" s="553" t="s">
        <v>15</v>
      </c>
      <c r="H782" s="549"/>
    </row>
    <row r="783" spans="1:10" x14ac:dyDescent="0.25">
      <c r="A783" s="554" t="s">
        <v>38</v>
      </c>
      <c r="B783" s="555">
        <v>33865.742429770165</v>
      </c>
      <c r="C783" s="536">
        <v>25757.842597688497</v>
      </c>
      <c r="D783" s="556">
        <v>33115.389512822469</v>
      </c>
      <c r="H783" s="557"/>
    </row>
    <row r="784" spans="1:10" x14ac:dyDescent="0.25">
      <c r="A784" s="554" t="s">
        <v>39</v>
      </c>
      <c r="B784" s="555">
        <v>32394.568286207916</v>
      </c>
      <c r="C784" s="536">
        <v>31085.946204042659</v>
      </c>
      <c r="D784" s="558">
        <v>32313.328129477195</v>
      </c>
      <c r="H784" s="557"/>
    </row>
    <row r="785" spans="1:10" x14ac:dyDescent="0.25">
      <c r="A785" s="559" t="s">
        <v>166</v>
      </c>
      <c r="B785" s="560">
        <v>36360.787091798411</v>
      </c>
      <c r="C785" s="532">
        <v>27645.935924917441</v>
      </c>
      <c r="D785" s="537">
        <v>35754.373135531743</v>
      </c>
      <c r="H785" s="549"/>
    </row>
    <row r="786" spans="1:10" x14ac:dyDescent="0.25">
      <c r="A786" s="554" t="s">
        <v>167</v>
      </c>
      <c r="B786" s="555">
        <v>36904.468048163129</v>
      </c>
      <c r="C786" s="536">
        <v>31833.783301920434</v>
      </c>
      <c r="D786" s="537">
        <v>36316.752178636387</v>
      </c>
      <c r="H786" s="549"/>
    </row>
    <row r="787" spans="1:10" x14ac:dyDescent="0.25">
      <c r="A787" s="554" t="s">
        <v>42</v>
      </c>
      <c r="B787" s="555">
        <v>38144.570461906318</v>
      </c>
      <c r="C787" s="536">
        <v>33509.646883641741</v>
      </c>
      <c r="D787" s="537">
        <v>36993.008083293411</v>
      </c>
      <c r="H787" s="549"/>
    </row>
    <row r="788" spans="1:10" x14ac:dyDescent="0.25">
      <c r="A788" s="554" t="s">
        <v>111</v>
      </c>
      <c r="B788" s="555">
        <v>39939.955065996779</v>
      </c>
      <c r="C788" s="536">
        <v>37191.210157922076</v>
      </c>
      <c r="D788" s="537">
        <v>38389.116865526776</v>
      </c>
      <c r="H788" s="549"/>
    </row>
    <row r="789" spans="1:10" ht="14.4" thickBot="1" x14ac:dyDescent="0.3">
      <c r="A789" s="561" t="s">
        <v>168</v>
      </c>
      <c r="B789" s="562">
        <v>44099.567474476476</v>
      </c>
      <c r="C789" s="540">
        <v>37640.942394822006</v>
      </c>
      <c r="D789" s="563">
        <v>40943.340485938505</v>
      </c>
      <c r="H789" s="549"/>
    </row>
    <row r="790" spans="1:10" ht="14.4" thickBot="1" x14ac:dyDescent="0.3">
      <c r="A790" s="564" t="s">
        <v>15</v>
      </c>
      <c r="B790" s="565">
        <v>37878.290842716866</v>
      </c>
      <c r="C790" s="565">
        <v>35706.831045829844</v>
      </c>
      <c r="D790" s="566">
        <v>37284.042543979798</v>
      </c>
      <c r="E790" s="131"/>
      <c r="F790" s="131"/>
      <c r="G790" s="131"/>
      <c r="H790" s="131"/>
    </row>
    <row r="791" spans="1:10" x14ac:dyDescent="0.25">
      <c r="J791" s="548"/>
    </row>
    <row r="792" spans="1:10" ht="42" customHeight="1" x14ac:dyDescent="0.25">
      <c r="A792" s="519" t="s">
        <v>169</v>
      </c>
      <c r="B792" s="519"/>
      <c r="C792" s="519"/>
      <c r="D792" s="519"/>
      <c r="J792" s="548"/>
    </row>
    <row r="793" spans="1:10" ht="16.2" thickBot="1" x14ac:dyDescent="0.3">
      <c r="A793" s="520">
        <v>25</v>
      </c>
      <c r="B793" s="521"/>
      <c r="C793" s="521"/>
      <c r="D793" s="522"/>
      <c r="J793" s="548"/>
    </row>
    <row r="794" spans="1:10" x14ac:dyDescent="0.25">
      <c r="A794" s="567" t="s">
        <v>2</v>
      </c>
      <c r="B794" s="568" t="s">
        <v>163</v>
      </c>
      <c r="C794" s="568"/>
      <c r="D794" s="569"/>
    </row>
    <row r="795" spans="1:10" ht="14.4" thickBot="1" x14ac:dyDescent="0.3">
      <c r="A795" s="570"/>
      <c r="B795" s="528" t="s">
        <v>116</v>
      </c>
      <c r="C795" s="528" t="s">
        <v>117</v>
      </c>
      <c r="D795" s="529" t="s">
        <v>15</v>
      </c>
    </row>
    <row r="796" spans="1:10" x14ac:dyDescent="0.25">
      <c r="A796" s="571" t="s">
        <v>77</v>
      </c>
      <c r="B796" s="531">
        <v>25042.225121575146</v>
      </c>
      <c r="C796" s="532">
        <v>32894.286502898154</v>
      </c>
      <c r="D796" s="533">
        <v>25663.659399711647</v>
      </c>
    </row>
    <row r="797" spans="1:10" x14ac:dyDescent="0.25">
      <c r="A797" s="572" t="s">
        <v>78</v>
      </c>
      <c r="B797" s="535">
        <v>28509.901200016968</v>
      </c>
      <c r="C797" s="536">
        <v>25505.779010633378</v>
      </c>
      <c r="D797" s="537">
        <v>28257.515730598927</v>
      </c>
    </row>
    <row r="798" spans="1:10" x14ac:dyDescent="0.25">
      <c r="A798" s="572" t="s">
        <v>79</v>
      </c>
      <c r="B798" s="535">
        <v>29936.836758552276</v>
      </c>
      <c r="C798" s="536">
        <v>26865.72395455643</v>
      </c>
      <c r="D798" s="537">
        <v>29168.691845877602</v>
      </c>
    </row>
    <row r="799" spans="1:10" x14ac:dyDescent="0.25">
      <c r="A799" s="572" t="s">
        <v>80</v>
      </c>
      <c r="B799" s="535">
        <v>34591.41758931896</v>
      </c>
      <c r="C799" s="536">
        <v>30121.372073994455</v>
      </c>
      <c r="D799" s="537">
        <v>33402.271049138486</v>
      </c>
    </row>
    <row r="800" spans="1:10" x14ac:dyDescent="0.25">
      <c r="A800" s="572" t="s">
        <v>81</v>
      </c>
      <c r="B800" s="535">
        <v>37042.47341691795</v>
      </c>
      <c r="C800" s="536">
        <v>33902.939881738464</v>
      </c>
      <c r="D800" s="537">
        <v>36118.789007396292</v>
      </c>
    </row>
    <row r="801" spans="1:10" x14ac:dyDescent="0.25">
      <c r="A801" s="572" t="s">
        <v>82</v>
      </c>
      <c r="B801" s="535">
        <v>38371.236265543848</v>
      </c>
      <c r="C801" s="536">
        <v>35224.945953180038</v>
      </c>
      <c r="D801" s="537">
        <v>37431.209419204337</v>
      </c>
    </row>
    <row r="802" spans="1:10" x14ac:dyDescent="0.25">
      <c r="A802" s="572" t="s">
        <v>83</v>
      </c>
      <c r="B802" s="535">
        <v>39467.910508282141</v>
      </c>
      <c r="C802" s="536">
        <v>37453.838574840782</v>
      </c>
      <c r="D802" s="537">
        <v>38788.283317437439</v>
      </c>
    </row>
    <row r="803" spans="1:10" x14ac:dyDescent="0.25">
      <c r="A803" s="572" t="s">
        <v>84</v>
      </c>
      <c r="B803" s="535">
        <v>41906.235313823592</v>
      </c>
      <c r="C803" s="536">
        <v>39121.657230541328</v>
      </c>
      <c r="D803" s="537">
        <v>41166.462953916947</v>
      </c>
    </row>
    <row r="804" spans="1:10" x14ac:dyDescent="0.25">
      <c r="A804" s="572" t="s">
        <v>85</v>
      </c>
      <c r="B804" s="535">
        <v>42849.551575155216</v>
      </c>
      <c r="C804" s="536">
        <v>40464.178882135588</v>
      </c>
      <c r="D804" s="537">
        <v>42140.737740476143</v>
      </c>
    </row>
    <row r="805" spans="1:10" x14ac:dyDescent="0.25">
      <c r="A805" s="572" t="s">
        <v>86</v>
      </c>
      <c r="B805" s="535">
        <v>43255.075560349724</v>
      </c>
      <c r="C805" s="536">
        <v>42328.842282968646</v>
      </c>
      <c r="D805" s="537">
        <v>43030.810832055977</v>
      </c>
      <c r="E805" s="131"/>
    </row>
    <row r="806" spans="1:10" x14ac:dyDescent="0.25">
      <c r="A806" s="572" t="s">
        <v>87</v>
      </c>
      <c r="B806" s="535">
        <v>42489.97706193279</v>
      </c>
      <c r="C806" s="536">
        <v>40416.62591687042</v>
      </c>
      <c r="D806" s="537">
        <v>42298.113036788985</v>
      </c>
    </row>
    <row r="807" spans="1:10" ht="14.4" thickBot="1" x14ac:dyDescent="0.3">
      <c r="A807" s="573" t="s">
        <v>88</v>
      </c>
      <c r="B807" s="539">
        <v>40391.523788317361</v>
      </c>
      <c r="C807" s="540">
        <v>0</v>
      </c>
      <c r="D807" s="563">
        <v>40391.523788317361</v>
      </c>
    </row>
    <row r="808" spans="1:10" ht="14.4" thickBot="1" x14ac:dyDescent="0.3">
      <c r="A808" s="574" t="s">
        <v>15</v>
      </c>
      <c r="B808" s="565">
        <v>37878.290842716866</v>
      </c>
      <c r="C808" s="565">
        <v>35706.831045829844</v>
      </c>
      <c r="D808" s="544">
        <v>37284.042543979798</v>
      </c>
      <c r="E808" s="131"/>
    </row>
    <row r="809" spans="1:10" x14ac:dyDescent="0.25">
      <c r="A809" s="298"/>
      <c r="B809" s="131"/>
      <c r="C809" s="131"/>
      <c r="D809" s="131"/>
      <c r="H809" s="548"/>
      <c r="J809" s="548"/>
    </row>
    <row r="810" spans="1:10" ht="39" customHeight="1" x14ac:dyDescent="0.25">
      <c r="A810" s="519" t="s">
        <v>170</v>
      </c>
      <c r="B810" s="519"/>
      <c r="C810" s="519"/>
      <c r="D810" s="519"/>
      <c r="G810" s="225"/>
      <c r="H810" s="225"/>
      <c r="I810" s="225"/>
      <c r="J810" s="548"/>
    </row>
    <row r="811" spans="1:10" ht="16.2" thickBot="1" x14ac:dyDescent="0.3">
      <c r="A811" s="520">
        <v>26</v>
      </c>
      <c r="B811" s="521"/>
      <c r="C811" s="521"/>
      <c r="D811" s="522"/>
    </row>
    <row r="812" spans="1:10" x14ac:dyDescent="0.25">
      <c r="A812" s="523" t="s">
        <v>171</v>
      </c>
      <c r="B812" s="524" t="s">
        <v>163</v>
      </c>
      <c r="C812" s="524"/>
      <c r="D812" s="525"/>
    </row>
    <row r="813" spans="1:10" ht="14.4" thickBot="1" x14ac:dyDescent="0.3">
      <c r="A813" s="526"/>
      <c r="B813" s="527" t="s">
        <v>116</v>
      </c>
      <c r="C813" s="528" t="s">
        <v>117</v>
      </c>
      <c r="D813" s="529" t="s">
        <v>15</v>
      </c>
    </row>
    <row r="814" spans="1:10" x14ac:dyDescent="0.25">
      <c r="A814" s="575" t="s">
        <v>69</v>
      </c>
      <c r="B814" s="531">
        <v>34397.095261693299</v>
      </c>
      <c r="C814" s="532">
        <v>35987.180916285804</v>
      </c>
      <c r="D814" s="533">
        <v>34802.295193727979</v>
      </c>
    </row>
    <row r="815" spans="1:10" x14ac:dyDescent="0.25">
      <c r="A815" s="576" t="s">
        <v>172</v>
      </c>
      <c r="B815" s="535">
        <v>39817.818056643642</v>
      </c>
      <c r="C815" s="536">
        <v>32932.440692766701</v>
      </c>
      <c r="D815" s="537">
        <v>38852.201289953853</v>
      </c>
    </row>
    <row r="816" spans="1:10" x14ac:dyDescent="0.25">
      <c r="A816" s="576" t="s">
        <v>71</v>
      </c>
      <c r="B816" s="535">
        <v>37822.882033340684</v>
      </c>
      <c r="C816" s="536">
        <v>32457.4555968608</v>
      </c>
      <c r="D816" s="537">
        <v>37676.506051249649</v>
      </c>
    </row>
    <row r="817" spans="1:14" ht="26.4" x14ac:dyDescent="0.25">
      <c r="A817" s="576" t="s">
        <v>91</v>
      </c>
      <c r="B817" s="535">
        <v>38530.402219887386</v>
      </c>
      <c r="C817" s="536">
        <v>29248.600632757367</v>
      </c>
      <c r="D817" s="537">
        <v>37442.009236667036</v>
      </c>
    </row>
    <row r="818" spans="1:14" ht="26.4" x14ac:dyDescent="0.25">
      <c r="A818" s="576" t="s">
        <v>173</v>
      </c>
      <c r="B818" s="535">
        <v>41163.340591894295</v>
      </c>
      <c r="C818" s="536">
        <v>36880.581947743478</v>
      </c>
      <c r="D818" s="537">
        <v>40855.803917889731</v>
      </c>
    </row>
    <row r="819" spans="1:14" x14ac:dyDescent="0.25">
      <c r="A819" s="576" t="s">
        <v>174</v>
      </c>
      <c r="B819" s="535">
        <v>39931.55718031092</v>
      </c>
      <c r="C819" s="536">
        <v>39437.382378100934</v>
      </c>
      <c r="D819" s="537">
        <v>39782.556549998735</v>
      </c>
    </row>
    <row r="820" spans="1:14" ht="14.4" thickBot="1" x14ac:dyDescent="0.3">
      <c r="A820" s="576" t="s">
        <v>175</v>
      </c>
      <c r="B820" s="539">
        <v>36952.524171093974</v>
      </c>
      <c r="C820" s="540">
        <v>36111.112261741764</v>
      </c>
      <c r="D820" s="541">
        <v>36640.941780834975</v>
      </c>
    </row>
    <row r="821" spans="1:14" ht="14.4" thickBot="1" x14ac:dyDescent="0.3">
      <c r="A821" s="577" t="s">
        <v>15</v>
      </c>
      <c r="B821" s="543">
        <v>37878.290842716866</v>
      </c>
      <c r="C821" s="578">
        <v>35706.831045829844</v>
      </c>
      <c r="D821" s="545">
        <v>37284.042543979798</v>
      </c>
      <c r="E821" s="131"/>
    </row>
    <row r="822" spans="1:14" x14ac:dyDescent="0.25">
      <c r="B822" s="131"/>
      <c r="C822" s="131"/>
      <c r="D822" s="131"/>
    </row>
    <row r="824" spans="1:14" ht="17.399999999999999" x14ac:dyDescent="0.25">
      <c r="A824" s="195" t="s">
        <v>176</v>
      </c>
      <c r="B824" s="195"/>
      <c r="C824" s="195"/>
      <c r="D824" s="195"/>
      <c r="E824" s="195"/>
      <c r="F824" s="195"/>
      <c r="G824" s="195"/>
      <c r="H824" s="195"/>
      <c r="I824" s="195"/>
      <c r="J824" s="195"/>
      <c r="K824" s="195"/>
      <c r="L824" s="195"/>
      <c r="M824" s="195"/>
      <c r="N824" s="102"/>
    </row>
    <row r="825" spans="1:14" ht="16.2" thickBot="1" x14ac:dyDescent="0.3">
      <c r="A825" s="105">
        <v>27</v>
      </c>
      <c r="B825" s="198"/>
      <c r="C825" s="393"/>
      <c r="D825" s="393"/>
    </row>
    <row r="826" spans="1:14" ht="15" customHeight="1" x14ac:dyDescent="0.25">
      <c r="A826" s="159" t="s">
        <v>2</v>
      </c>
      <c r="B826" s="233" t="s">
        <v>63</v>
      </c>
      <c r="C826" s="234"/>
      <c r="D826" s="235"/>
      <c r="E826" s="233" t="s">
        <v>47</v>
      </c>
      <c r="F826" s="234"/>
      <c r="G826" s="235"/>
      <c r="H826" s="233" t="s">
        <v>48</v>
      </c>
      <c r="I826" s="234"/>
      <c r="J826" s="234"/>
      <c r="K826" s="233" t="s">
        <v>15</v>
      </c>
      <c r="L826" s="234" t="s">
        <v>15</v>
      </c>
      <c r="M826" s="235" t="s">
        <v>62</v>
      </c>
    </row>
    <row r="827" spans="1:14" ht="14.4" thickBot="1" x14ac:dyDescent="0.3">
      <c r="A827" s="164"/>
      <c r="B827" s="279" t="s">
        <v>19</v>
      </c>
      <c r="C827" s="280" t="s">
        <v>62</v>
      </c>
      <c r="D827" s="281" t="s">
        <v>15</v>
      </c>
      <c r="E827" s="279" t="s">
        <v>19</v>
      </c>
      <c r="F827" s="280" t="s">
        <v>62</v>
      </c>
      <c r="G827" s="281" t="s">
        <v>15</v>
      </c>
      <c r="H827" s="279" t="s">
        <v>19</v>
      </c>
      <c r="I827" s="280" t="s">
        <v>62</v>
      </c>
      <c r="J827" s="502" t="s">
        <v>15</v>
      </c>
      <c r="K827" s="279" t="s">
        <v>19</v>
      </c>
      <c r="L827" s="280" t="s">
        <v>62</v>
      </c>
      <c r="M827" s="281" t="s">
        <v>15</v>
      </c>
    </row>
    <row r="828" spans="1:14" x14ac:dyDescent="0.25">
      <c r="A828" s="579" t="s">
        <v>77</v>
      </c>
      <c r="B828" s="169">
        <v>48260</v>
      </c>
      <c r="C828" s="170">
        <v>4183</v>
      </c>
      <c r="D828" s="171">
        <v>52443</v>
      </c>
      <c r="E828" s="172">
        <v>2337</v>
      </c>
      <c r="F828" s="173">
        <v>442</v>
      </c>
      <c r="G828" s="174">
        <v>2779</v>
      </c>
      <c r="H828" s="172">
        <v>19588</v>
      </c>
      <c r="I828" s="173">
        <v>20987</v>
      </c>
      <c r="J828" s="175">
        <v>40575</v>
      </c>
      <c r="K828" s="271">
        <v>70185</v>
      </c>
      <c r="L828" s="272">
        <v>25612</v>
      </c>
      <c r="M828" s="273">
        <v>95797</v>
      </c>
    </row>
    <row r="829" spans="1:14" x14ac:dyDescent="0.25">
      <c r="A829" s="580" t="s">
        <v>78</v>
      </c>
      <c r="B829" s="172">
        <v>54499</v>
      </c>
      <c r="C829" s="173">
        <v>4326</v>
      </c>
      <c r="D829" s="174">
        <v>58825</v>
      </c>
      <c r="E829" s="172">
        <v>3216</v>
      </c>
      <c r="F829" s="173">
        <v>0</v>
      </c>
      <c r="G829" s="174">
        <v>3216</v>
      </c>
      <c r="H829" s="172">
        <v>10289</v>
      </c>
      <c r="I829" s="173">
        <v>29268</v>
      </c>
      <c r="J829" s="175">
        <v>39557</v>
      </c>
      <c r="K829" s="267">
        <v>68004</v>
      </c>
      <c r="L829" s="268">
        <v>33594</v>
      </c>
      <c r="M829" s="269">
        <v>101598</v>
      </c>
    </row>
    <row r="830" spans="1:14" x14ac:dyDescent="0.25">
      <c r="A830" s="580" t="s">
        <v>79</v>
      </c>
      <c r="B830" s="172">
        <v>146310</v>
      </c>
      <c r="C830" s="173">
        <v>47251</v>
      </c>
      <c r="D830" s="174">
        <v>193561</v>
      </c>
      <c r="E830" s="172">
        <v>5808</v>
      </c>
      <c r="F830" s="173">
        <v>928</v>
      </c>
      <c r="G830" s="174">
        <v>6736</v>
      </c>
      <c r="H830" s="172">
        <v>290534</v>
      </c>
      <c r="I830" s="173">
        <v>370112</v>
      </c>
      <c r="J830" s="175">
        <v>660646</v>
      </c>
      <c r="K830" s="267">
        <v>442652</v>
      </c>
      <c r="L830" s="268">
        <v>418291</v>
      </c>
      <c r="M830" s="269">
        <v>860943</v>
      </c>
    </row>
    <row r="831" spans="1:14" x14ac:dyDescent="0.25">
      <c r="A831" s="580" t="s">
        <v>80</v>
      </c>
      <c r="B831" s="172">
        <v>235306</v>
      </c>
      <c r="C831" s="173">
        <v>67823</v>
      </c>
      <c r="D831" s="174">
        <v>303129</v>
      </c>
      <c r="E831" s="172">
        <v>5585</v>
      </c>
      <c r="F831" s="173">
        <v>3428</v>
      </c>
      <c r="G831" s="174">
        <v>9013</v>
      </c>
      <c r="H831" s="172">
        <v>64257</v>
      </c>
      <c r="I831" s="173">
        <v>156839</v>
      </c>
      <c r="J831" s="175">
        <v>221096</v>
      </c>
      <c r="K831" s="267">
        <v>305148</v>
      </c>
      <c r="L831" s="268">
        <v>228090</v>
      </c>
      <c r="M831" s="269">
        <v>533238</v>
      </c>
    </row>
    <row r="832" spans="1:14" x14ac:dyDescent="0.25">
      <c r="A832" s="580" t="s">
        <v>81</v>
      </c>
      <c r="B832" s="172">
        <v>298517</v>
      </c>
      <c r="C832" s="173">
        <v>96930</v>
      </c>
      <c r="D832" s="174">
        <v>395447</v>
      </c>
      <c r="E832" s="172">
        <v>8038</v>
      </c>
      <c r="F832" s="173">
        <v>38266</v>
      </c>
      <c r="G832" s="174">
        <v>46304</v>
      </c>
      <c r="H832" s="172">
        <v>18543</v>
      </c>
      <c r="I832" s="173">
        <v>78568</v>
      </c>
      <c r="J832" s="175">
        <v>97111</v>
      </c>
      <c r="K832" s="267">
        <v>325098</v>
      </c>
      <c r="L832" s="268">
        <v>213764</v>
      </c>
      <c r="M832" s="269">
        <v>538862</v>
      </c>
    </row>
    <row r="833" spans="1:29" x14ac:dyDescent="0.25">
      <c r="A833" s="580" t="s">
        <v>82</v>
      </c>
      <c r="B833" s="172">
        <v>379029</v>
      </c>
      <c r="C833" s="173">
        <v>110144</v>
      </c>
      <c r="D833" s="174">
        <v>489173</v>
      </c>
      <c r="E833" s="172">
        <v>6904</v>
      </c>
      <c r="F833" s="173">
        <v>39800</v>
      </c>
      <c r="G833" s="174">
        <v>46704</v>
      </c>
      <c r="H833" s="172">
        <v>8762</v>
      </c>
      <c r="I833" s="173">
        <v>38648</v>
      </c>
      <c r="J833" s="175">
        <v>47410</v>
      </c>
      <c r="K833" s="267">
        <v>394695</v>
      </c>
      <c r="L833" s="268">
        <v>188592</v>
      </c>
      <c r="M833" s="269">
        <v>583287</v>
      </c>
    </row>
    <row r="834" spans="1:29" x14ac:dyDescent="0.25">
      <c r="A834" s="580" t="s">
        <v>83</v>
      </c>
      <c r="B834" s="172">
        <v>366157</v>
      </c>
      <c r="C834" s="173">
        <v>114873</v>
      </c>
      <c r="D834" s="174">
        <v>481030</v>
      </c>
      <c r="E834" s="172">
        <v>9232</v>
      </c>
      <c r="F834" s="173">
        <v>39691</v>
      </c>
      <c r="G834" s="174">
        <v>48923</v>
      </c>
      <c r="H834" s="172">
        <v>4310</v>
      </c>
      <c r="I834" s="173">
        <v>19356</v>
      </c>
      <c r="J834" s="175">
        <v>23666</v>
      </c>
      <c r="K834" s="267">
        <v>379699</v>
      </c>
      <c r="L834" s="268">
        <v>173920</v>
      </c>
      <c r="M834" s="269">
        <v>553619</v>
      </c>
    </row>
    <row r="835" spans="1:29" x14ac:dyDescent="0.25">
      <c r="A835" s="580" t="s">
        <v>84</v>
      </c>
      <c r="B835" s="172">
        <v>368022</v>
      </c>
      <c r="C835" s="173">
        <v>86458</v>
      </c>
      <c r="D835" s="174">
        <v>454480</v>
      </c>
      <c r="E835" s="172">
        <v>13955</v>
      </c>
      <c r="F835" s="173">
        <v>29153</v>
      </c>
      <c r="G835" s="174">
        <v>43108</v>
      </c>
      <c r="H835" s="172">
        <v>1493</v>
      </c>
      <c r="I835" s="173">
        <v>8358</v>
      </c>
      <c r="J835" s="175">
        <v>9851</v>
      </c>
      <c r="K835" s="267">
        <v>383470</v>
      </c>
      <c r="L835" s="268">
        <v>123969</v>
      </c>
      <c r="M835" s="269">
        <v>507439</v>
      </c>
    </row>
    <row r="836" spans="1:29" x14ac:dyDescent="0.25">
      <c r="A836" s="580" t="s">
        <v>85</v>
      </c>
      <c r="B836" s="172">
        <v>309658</v>
      </c>
      <c r="C836" s="173">
        <v>74645</v>
      </c>
      <c r="D836" s="174">
        <v>384303</v>
      </c>
      <c r="E836" s="172">
        <v>32306</v>
      </c>
      <c r="F836" s="173">
        <v>24873</v>
      </c>
      <c r="G836" s="174">
        <v>57179</v>
      </c>
      <c r="H836" s="172">
        <v>1388</v>
      </c>
      <c r="I836" s="173">
        <v>5209</v>
      </c>
      <c r="J836" s="175">
        <v>6597</v>
      </c>
      <c r="K836" s="267">
        <v>343352</v>
      </c>
      <c r="L836" s="268">
        <v>104727</v>
      </c>
      <c r="M836" s="269">
        <v>448079</v>
      </c>
    </row>
    <row r="837" spans="1:29" x14ac:dyDescent="0.25">
      <c r="A837" s="580" t="s">
        <v>86</v>
      </c>
      <c r="B837" s="172">
        <v>194614</v>
      </c>
      <c r="C837" s="173">
        <v>35268</v>
      </c>
      <c r="D837" s="174">
        <v>229882</v>
      </c>
      <c r="E837" s="172">
        <v>58508</v>
      </c>
      <c r="F837" s="173">
        <v>30546</v>
      </c>
      <c r="G837" s="174">
        <v>89054</v>
      </c>
      <c r="H837" s="183">
        <v>3546</v>
      </c>
      <c r="I837" s="184">
        <v>3624</v>
      </c>
      <c r="J837" s="185">
        <v>7170</v>
      </c>
      <c r="K837" s="267">
        <v>256668</v>
      </c>
      <c r="L837" s="268">
        <v>69438</v>
      </c>
      <c r="M837" s="269">
        <v>326106</v>
      </c>
    </row>
    <row r="838" spans="1:29" x14ac:dyDescent="0.25">
      <c r="A838" s="580" t="s">
        <v>87</v>
      </c>
      <c r="B838" s="172">
        <v>81988</v>
      </c>
      <c r="C838" s="173">
        <v>3372</v>
      </c>
      <c r="D838" s="174">
        <v>85360</v>
      </c>
      <c r="E838" s="183">
        <v>223552</v>
      </c>
      <c r="F838" s="184">
        <v>59648</v>
      </c>
      <c r="G838" s="186">
        <v>283200</v>
      </c>
      <c r="H838" s="183">
        <v>12713</v>
      </c>
      <c r="I838" s="184">
        <v>4390</v>
      </c>
      <c r="J838" s="185">
        <v>17103</v>
      </c>
      <c r="K838" s="267">
        <v>318253</v>
      </c>
      <c r="L838" s="268">
        <v>67410</v>
      </c>
      <c r="M838" s="269">
        <v>385663</v>
      </c>
      <c r="AC838" s="131"/>
    </row>
    <row r="839" spans="1:29" ht="14.4" thickBot="1" x14ac:dyDescent="0.3">
      <c r="A839" s="581" t="s">
        <v>88</v>
      </c>
      <c r="B839" s="183">
        <v>63171</v>
      </c>
      <c r="C839" s="184">
        <v>1344</v>
      </c>
      <c r="D839" s="186">
        <v>64515</v>
      </c>
      <c r="E839" s="183">
        <v>0</v>
      </c>
      <c r="F839" s="184">
        <v>0</v>
      </c>
      <c r="G839" s="186">
        <v>0</v>
      </c>
      <c r="H839" s="183">
        <v>0</v>
      </c>
      <c r="I839" s="184">
        <v>0</v>
      </c>
      <c r="J839" s="185">
        <v>0</v>
      </c>
      <c r="K839" s="291">
        <v>63171</v>
      </c>
      <c r="L839" s="292">
        <v>1344</v>
      </c>
      <c r="M839" s="293">
        <v>64515</v>
      </c>
    </row>
    <row r="840" spans="1:29" ht="14.4" thickBot="1" x14ac:dyDescent="0.3">
      <c r="A840" s="518" t="s">
        <v>15</v>
      </c>
      <c r="B840" s="582">
        <v>2545531</v>
      </c>
      <c r="C840" s="583">
        <v>646617</v>
      </c>
      <c r="D840" s="584">
        <v>3192148</v>
      </c>
      <c r="E840" s="582">
        <v>369441</v>
      </c>
      <c r="F840" s="583">
        <v>266775</v>
      </c>
      <c r="G840" s="584">
        <v>636216</v>
      </c>
      <c r="H840" s="582">
        <v>435423</v>
      </c>
      <c r="I840" s="583">
        <v>735359</v>
      </c>
      <c r="J840" s="584">
        <v>1170782</v>
      </c>
      <c r="K840" s="585">
        <v>3350395</v>
      </c>
      <c r="L840" s="583">
        <v>1648751</v>
      </c>
      <c r="M840" s="584">
        <v>4999146</v>
      </c>
    </row>
    <row r="841" spans="1:29" x14ac:dyDescent="0.25">
      <c r="A841" s="586"/>
      <c r="B841" s="587"/>
      <c r="C841" s="587"/>
      <c r="D841" s="587"/>
      <c r="E841" s="587"/>
      <c r="F841" s="587"/>
      <c r="G841" s="587"/>
      <c r="H841" s="587"/>
      <c r="I841" s="587"/>
      <c r="J841" s="587"/>
      <c r="K841" s="587"/>
      <c r="L841" s="587"/>
      <c r="M841" s="587"/>
    </row>
    <row r="842" spans="1:29" ht="35.25" customHeight="1" x14ac:dyDescent="0.25">
      <c r="A842" s="519" t="s">
        <v>177</v>
      </c>
      <c r="B842" s="519"/>
      <c r="C842" s="519"/>
      <c r="D842" s="519"/>
    </row>
    <row r="843" spans="1:29" ht="16.2" thickBot="1" x14ac:dyDescent="0.3">
      <c r="A843" s="520">
        <v>28</v>
      </c>
      <c r="B843" s="521"/>
      <c r="C843" s="521"/>
      <c r="D843" s="522"/>
    </row>
    <row r="844" spans="1:29" ht="14.4" thickBot="1" x14ac:dyDescent="0.3">
      <c r="A844" s="588" t="s">
        <v>171</v>
      </c>
      <c r="B844" s="589" t="s">
        <v>116</v>
      </c>
      <c r="C844" s="590" t="s">
        <v>117</v>
      </c>
      <c r="D844" s="591" t="s">
        <v>15</v>
      </c>
      <c r="K844" s="131"/>
    </row>
    <row r="845" spans="1:29" x14ac:dyDescent="0.25">
      <c r="A845" s="559" t="s">
        <v>69</v>
      </c>
      <c r="B845" s="560">
        <v>3982</v>
      </c>
      <c r="C845" s="532">
        <v>1094</v>
      </c>
      <c r="D845" s="592">
        <v>5076</v>
      </c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</row>
    <row r="846" spans="1:29" x14ac:dyDescent="0.25">
      <c r="A846" s="554" t="s">
        <v>70</v>
      </c>
      <c r="B846" s="555">
        <v>18476</v>
      </c>
      <c r="C846" s="536">
        <v>0</v>
      </c>
      <c r="D846" s="537">
        <v>18476</v>
      </c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593"/>
    </row>
    <row r="847" spans="1:29" x14ac:dyDescent="0.25">
      <c r="A847" s="554" t="s">
        <v>71</v>
      </c>
      <c r="B847" s="555">
        <v>5101</v>
      </c>
      <c r="C847" s="536">
        <v>1120</v>
      </c>
      <c r="D847" s="537">
        <v>6221</v>
      </c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593"/>
    </row>
    <row r="848" spans="1:29" x14ac:dyDescent="0.25">
      <c r="A848" s="554" t="s">
        <v>115</v>
      </c>
      <c r="B848" s="555">
        <v>18565</v>
      </c>
      <c r="C848" s="536">
        <v>849</v>
      </c>
      <c r="D848" s="537">
        <v>19414</v>
      </c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593"/>
    </row>
    <row r="849" spans="1:16" ht="26.4" x14ac:dyDescent="0.25">
      <c r="A849" s="554" t="s">
        <v>178</v>
      </c>
      <c r="B849" s="555">
        <v>443</v>
      </c>
      <c r="C849" s="536">
        <v>0</v>
      </c>
      <c r="D849" s="537">
        <v>443</v>
      </c>
      <c r="K849" s="131"/>
      <c r="L849" s="131"/>
      <c r="M849" s="131"/>
      <c r="N849" s="131"/>
      <c r="O849" s="131"/>
      <c r="P849" s="593"/>
    </row>
    <row r="850" spans="1:16" x14ac:dyDescent="0.25">
      <c r="A850" s="554" t="s">
        <v>74</v>
      </c>
      <c r="B850" s="555">
        <v>0</v>
      </c>
      <c r="C850" s="536">
        <v>0</v>
      </c>
      <c r="D850" s="537">
        <v>0</v>
      </c>
      <c r="K850" s="131"/>
      <c r="L850" s="131"/>
      <c r="M850" s="131"/>
      <c r="N850" s="131"/>
      <c r="O850" s="131"/>
      <c r="P850" s="593"/>
    </row>
    <row r="851" spans="1:16" ht="14.4" thickBot="1" x14ac:dyDescent="0.3">
      <c r="A851" s="561" t="s">
        <v>75</v>
      </c>
      <c r="B851" s="562">
        <v>1693</v>
      </c>
      <c r="C851" s="540">
        <v>1120</v>
      </c>
      <c r="D851" s="541">
        <v>2813</v>
      </c>
      <c r="K851" s="131"/>
      <c r="L851" s="131"/>
      <c r="M851" s="131"/>
      <c r="N851" s="131"/>
      <c r="O851" s="131"/>
      <c r="P851" s="593"/>
    </row>
    <row r="852" spans="1:16" ht="14.4" thickBot="1" x14ac:dyDescent="0.3">
      <c r="A852" s="564" t="s">
        <v>15</v>
      </c>
      <c r="B852" s="565">
        <v>48260</v>
      </c>
      <c r="C852" s="578">
        <v>4183</v>
      </c>
      <c r="D852" s="545">
        <v>52443</v>
      </c>
      <c r="E852" s="131">
        <f>B852-B828</f>
        <v>0</v>
      </c>
      <c r="K852" s="131"/>
      <c r="L852" s="131"/>
      <c r="M852" s="131"/>
      <c r="N852" s="131"/>
      <c r="O852" s="131"/>
      <c r="P852" s="593"/>
    </row>
    <row r="853" spans="1:16" x14ac:dyDescent="0.25">
      <c r="B853" s="131">
        <f>B852-B828</f>
        <v>0</v>
      </c>
      <c r="C853" s="131">
        <f t="shared" ref="C853:D853" si="12">C852-C828</f>
        <v>0</v>
      </c>
      <c r="D853" s="131">
        <f t="shared" si="12"/>
        <v>0</v>
      </c>
      <c r="K853" s="131"/>
      <c r="P853" s="593"/>
    </row>
    <row r="854" spans="1:16" x14ac:dyDescent="0.25">
      <c r="B854" s="131"/>
      <c r="C854" s="131"/>
      <c r="D854" s="131"/>
      <c r="P854" s="593"/>
    </row>
    <row r="855" spans="1:16" x14ac:dyDescent="0.25">
      <c r="P855" s="593"/>
    </row>
    <row r="856" spans="1:16" x14ac:dyDescent="0.25">
      <c r="P856" s="593"/>
    </row>
    <row r="857" spans="1:16" x14ac:dyDescent="0.25">
      <c r="P857" s="593"/>
    </row>
    <row r="858" spans="1:16" x14ac:dyDescent="0.25">
      <c r="P858" s="593"/>
    </row>
    <row r="859" spans="1:16" x14ac:dyDescent="0.25">
      <c r="P859" s="593"/>
    </row>
    <row r="860" spans="1:16" x14ac:dyDescent="0.25">
      <c r="P860" s="593"/>
    </row>
    <row r="861" spans="1:16" x14ac:dyDescent="0.25">
      <c r="P861" s="593"/>
    </row>
    <row r="862" spans="1:16" x14ac:dyDescent="0.25">
      <c r="P862" s="593"/>
    </row>
    <row r="863" spans="1:16" x14ac:dyDescent="0.25">
      <c r="P863" s="593"/>
    </row>
    <row r="864" spans="1:16" ht="14.4" thickBot="1" x14ac:dyDescent="0.3">
      <c r="P864" s="594"/>
    </row>
    <row r="865" ht="14.4" thickTop="1" x14ac:dyDescent="0.25"/>
  </sheetData>
  <mergeCells count="352">
    <mergeCell ref="A842:D842"/>
    <mergeCell ref="A812:A813"/>
    <mergeCell ref="B812:D812"/>
    <mergeCell ref="A824:M824"/>
    <mergeCell ref="A826:A827"/>
    <mergeCell ref="B826:D826"/>
    <mergeCell ref="E826:G826"/>
    <mergeCell ref="H826:J826"/>
    <mergeCell ref="K826:M826"/>
    <mergeCell ref="H785:H787"/>
    <mergeCell ref="H788:H789"/>
    <mergeCell ref="A792:D792"/>
    <mergeCell ref="A794:A795"/>
    <mergeCell ref="B794:D794"/>
    <mergeCell ref="A810:D810"/>
    <mergeCell ref="G810:I810"/>
    <mergeCell ref="A769:D769"/>
    <mergeCell ref="A771:A772"/>
    <mergeCell ref="B771:D771"/>
    <mergeCell ref="A779:D779"/>
    <mergeCell ref="H780:H782"/>
    <mergeCell ref="A781:A782"/>
    <mergeCell ref="B781:D781"/>
    <mergeCell ref="A751:M751"/>
    <mergeCell ref="A753:A754"/>
    <mergeCell ref="B753:D753"/>
    <mergeCell ref="E753:G753"/>
    <mergeCell ref="H753:J753"/>
    <mergeCell ref="K753:M753"/>
    <mergeCell ref="A737:M737"/>
    <mergeCell ref="A739:A740"/>
    <mergeCell ref="B739:D739"/>
    <mergeCell ref="E739:G739"/>
    <mergeCell ref="H739:J739"/>
    <mergeCell ref="K739:M739"/>
    <mergeCell ref="A702:A704"/>
    <mergeCell ref="A705:A707"/>
    <mergeCell ref="A708:A710"/>
    <mergeCell ref="A711:A713"/>
    <mergeCell ref="A717:M717"/>
    <mergeCell ref="A719:A720"/>
    <mergeCell ref="B719:D719"/>
    <mergeCell ref="E719:G719"/>
    <mergeCell ref="H719:J719"/>
    <mergeCell ref="K719:M719"/>
    <mergeCell ref="A684:A686"/>
    <mergeCell ref="A687:A689"/>
    <mergeCell ref="A690:A692"/>
    <mergeCell ref="A693:A695"/>
    <mergeCell ref="A696:A698"/>
    <mergeCell ref="A699:A701"/>
    <mergeCell ref="A663:A665"/>
    <mergeCell ref="A666:A668"/>
    <mergeCell ref="A672:H672"/>
    <mergeCell ref="A675:A677"/>
    <mergeCell ref="A678:A680"/>
    <mergeCell ref="A681:A683"/>
    <mergeCell ref="A645:A647"/>
    <mergeCell ref="A648:A650"/>
    <mergeCell ref="A651:A653"/>
    <mergeCell ref="A654:A656"/>
    <mergeCell ref="A657:A659"/>
    <mergeCell ref="A660:A662"/>
    <mergeCell ref="A624:A626"/>
    <mergeCell ref="A630:H630"/>
    <mergeCell ref="A633:A635"/>
    <mergeCell ref="A636:A638"/>
    <mergeCell ref="A639:A641"/>
    <mergeCell ref="A642:A644"/>
    <mergeCell ref="A603:A605"/>
    <mergeCell ref="A606:A608"/>
    <mergeCell ref="A612:H612"/>
    <mergeCell ref="A615:A617"/>
    <mergeCell ref="A618:A620"/>
    <mergeCell ref="A621:A623"/>
    <mergeCell ref="A585:A587"/>
    <mergeCell ref="A588:A590"/>
    <mergeCell ref="A591:A593"/>
    <mergeCell ref="A594:A596"/>
    <mergeCell ref="A597:A599"/>
    <mergeCell ref="A600:A602"/>
    <mergeCell ref="A564:A566"/>
    <mergeCell ref="A570:J570"/>
    <mergeCell ref="A573:A575"/>
    <mergeCell ref="A576:A578"/>
    <mergeCell ref="A579:A581"/>
    <mergeCell ref="A582:A584"/>
    <mergeCell ref="A537:A539"/>
    <mergeCell ref="A540:A542"/>
    <mergeCell ref="A543:A545"/>
    <mergeCell ref="A555:H555"/>
    <mergeCell ref="A558:A560"/>
    <mergeCell ref="A561:A563"/>
    <mergeCell ref="A519:J519"/>
    <mergeCell ref="A522:A524"/>
    <mergeCell ref="A525:A527"/>
    <mergeCell ref="A528:A530"/>
    <mergeCell ref="A531:A533"/>
    <mergeCell ref="A534:A536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56:A458"/>
    <mergeCell ref="A459:A461"/>
    <mergeCell ref="A462:A464"/>
    <mergeCell ref="A465:A467"/>
    <mergeCell ref="A475:J475"/>
    <mergeCell ref="A478:A480"/>
    <mergeCell ref="A434:A436"/>
    <mergeCell ref="A437:A439"/>
    <mergeCell ref="A440:A442"/>
    <mergeCell ref="A443:A445"/>
    <mergeCell ref="A446:A448"/>
    <mergeCell ref="A453:J453"/>
    <mergeCell ref="L429:N429"/>
    <mergeCell ref="O429:Q429"/>
    <mergeCell ref="R429:T429"/>
    <mergeCell ref="U429:W429"/>
    <mergeCell ref="X429:Z429"/>
    <mergeCell ref="A431:A433"/>
    <mergeCell ref="A411:A413"/>
    <mergeCell ref="A414:A416"/>
    <mergeCell ref="A417:A418"/>
    <mergeCell ref="A419:A421"/>
    <mergeCell ref="A427:Z427"/>
    <mergeCell ref="A429:A430"/>
    <mergeCell ref="B429:B430"/>
    <mergeCell ref="C429:E429"/>
    <mergeCell ref="F429:H429"/>
    <mergeCell ref="I429:K429"/>
    <mergeCell ref="A393:A395"/>
    <mergeCell ref="A396:A398"/>
    <mergeCell ref="A399:A401"/>
    <mergeCell ref="A402:A404"/>
    <mergeCell ref="A405:A407"/>
    <mergeCell ref="A408:A410"/>
    <mergeCell ref="O387:Q387"/>
    <mergeCell ref="R387:T387"/>
    <mergeCell ref="U387:W387"/>
    <mergeCell ref="X387:Z387"/>
    <mergeCell ref="A389:A390"/>
    <mergeCell ref="A391:A392"/>
    <mergeCell ref="A374:A376"/>
    <mergeCell ref="A377:A379"/>
    <mergeCell ref="A380:A382"/>
    <mergeCell ref="A385:Z385"/>
    <mergeCell ref="A387:A388"/>
    <mergeCell ref="B387:B388"/>
    <mergeCell ref="C387:E387"/>
    <mergeCell ref="F387:H387"/>
    <mergeCell ref="I387:K387"/>
    <mergeCell ref="L387:N387"/>
    <mergeCell ref="O366:Q366"/>
    <mergeCell ref="R366:T366"/>
    <mergeCell ref="U366:W366"/>
    <mergeCell ref="X366:Z366"/>
    <mergeCell ref="A368:A370"/>
    <mergeCell ref="A371:A373"/>
    <mergeCell ref="A366:A367"/>
    <mergeCell ref="B366:B367"/>
    <mergeCell ref="C366:E366"/>
    <mergeCell ref="F366:H366"/>
    <mergeCell ref="I366:K366"/>
    <mergeCell ref="L366:N366"/>
    <mergeCell ref="Q353:S353"/>
    <mergeCell ref="T353:V353"/>
    <mergeCell ref="W353:Y353"/>
    <mergeCell ref="Z353:AB353"/>
    <mergeCell ref="AC353:AE353"/>
    <mergeCell ref="A364:Z364"/>
    <mergeCell ref="M352:N352"/>
    <mergeCell ref="A353:A354"/>
    <mergeCell ref="B353:D353"/>
    <mergeCell ref="E353:G353"/>
    <mergeCell ref="H353:J353"/>
    <mergeCell ref="K353:M353"/>
    <mergeCell ref="N353:P353"/>
    <mergeCell ref="A334:A336"/>
    <mergeCell ref="A337:A339"/>
    <mergeCell ref="A340:A342"/>
    <mergeCell ref="A343:A344"/>
    <mergeCell ref="A345:A347"/>
    <mergeCell ref="A351:AE351"/>
    <mergeCell ref="A317:A318"/>
    <mergeCell ref="A319:A321"/>
    <mergeCell ref="A322:A324"/>
    <mergeCell ref="A325:A327"/>
    <mergeCell ref="A328:A330"/>
    <mergeCell ref="A331:A333"/>
    <mergeCell ref="R313:T313"/>
    <mergeCell ref="U313:W313"/>
    <mergeCell ref="X313:Z313"/>
    <mergeCell ref="AA313:AC313"/>
    <mergeCell ref="AD313:AF313"/>
    <mergeCell ref="A315:A316"/>
    <mergeCell ref="A305:A307"/>
    <mergeCell ref="A311:AF311"/>
    <mergeCell ref="AH311:MJ311"/>
    <mergeCell ref="A313:A314"/>
    <mergeCell ref="B313:B314"/>
    <mergeCell ref="C313:E313"/>
    <mergeCell ref="F313:H313"/>
    <mergeCell ref="I313:K313"/>
    <mergeCell ref="L313:N313"/>
    <mergeCell ref="O313:Q313"/>
    <mergeCell ref="Y273:AA273"/>
    <mergeCell ref="A290:J290"/>
    <mergeCell ref="A293:A295"/>
    <mergeCell ref="A296:A298"/>
    <mergeCell ref="A299:A301"/>
    <mergeCell ref="A302:A304"/>
    <mergeCell ref="A271:M271"/>
    <mergeCell ref="A273:A274"/>
    <mergeCell ref="B273:D273"/>
    <mergeCell ref="E273:G273"/>
    <mergeCell ref="H273:J273"/>
    <mergeCell ref="K273:M273"/>
    <mergeCell ref="B248:B250"/>
    <mergeCell ref="B251:B253"/>
    <mergeCell ref="B254:B256"/>
    <mergeCell ref="B257:B259"/>
    <mergeCell ref="B260:B262"/>
    <mergeCell ref="B263:B265"/>
    <mergeCell ref="B221:B223"/>
    <mergeCell ref="B224:B226"/>
    <mergeCell ref="B227:B229"/>
    <mergeCell ref="A230:A265"/>
    <mergeCell ref="B230:B232"/>
    <mergeCell ref="B233:B235"/>
    <mergeCell ref="B236:B238"/>
    <mergeCell ref="B239:B241"/>
    <mergeCell ref="B242:B244"/>
    <mergeCell ref="B245:B247"/>
    <mergeCell ref="B203:B205"/>
    <mergeCell ref="B206:B208"/>
    <mergeCell ref="B209:B211"/>
    <mergeCell ref="B212:B214"/>
    <mergeCell ref="B215:B217"/>
    <mergeCell ref="B218:B220"/>
    <mergeCell ref="A170:A172"/>
    <mergeCell ref="A173:A175"/>
    <mergeCell ref="A176:A178"/>
    <mergeCell ref="A179:A181"/>
    <mergeCell ref="A188:K188"/>
    <mergeCell ref="A191:A229"/>
    <mergeCell ref="B191:B193"/>
    <mergeCell ref="B194:B196"/>
    <mergeCell ref="B197:B199"/>
    <mergeCell ref="B200:B202"/>
    <mergeCell ref="A152:A154"/>
    <mergeCell ref="A155:A157"/>
    <mergeCell ref="A158:A160"/>
    <mergeCell ref="A161:A163"/>
    <mergeCell ref="A164:A166"/>
    <mergeCell ref="A167:A169"/>
    <mergeCell ref="A138:A140"/>
    <mergeCell ref="A148:H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A121:A123"/>
    <mergeCell ref="A124:A126"/>
    <mergeCell ref="A127:A129"/>
    <mergeCell ref="A130:A132"/>
    <mergeCell ref="A133:A135"/>
    <mergeCell ref="A136:A137"/>
    <mergeCell ref="AD106:AF106"/>
    <mergeCell ref="A108:A109"/>
    <mergeCell ref="A110:A111"/>
    <mergeCell ref="A112:A114"/>
    <mergeCell ref="A115:A117"/>
    <mergeCell ref="A118:A120"/>
    <mergeCell ref="L106:N106"/>
    <mergeCell ref="O106:Q106"/>
    <mergeCell ref="R106:T106"/>
    <mergeCell ref="U106:W106"/>
    <mergeCell ref="X106:Z106"/>
    <mergeCell ref="AA106:AC106"/>
    <mergeCell ref="A86:A88"/>
    <mergeCell ref="A89:A91"/>
    <mergeCell ref="A92:A93"/>
    <mergeCell ref="A94:A96"/>
    <mergeCell ref="A104:AF104"/>
    <mergeCell ref="A106:A107"/>
    <mergeCell ref="B106:B107"/>
    <mergeCell ref="C106:E106"/>
    <mergeCell ref="F106:H106"/>
    <mergeCell ref="I106:K106"/>
    <mergeCell ref="A68:A70"/>
    <mergeCell ref="A71:A73"/>
    <mergeCell ref="A74:A76"/>
    <mergeCell ref="A77:A79"/>
    <mergeCell ref="A80:A82"/>
    <mergeCell ref="A83:A85"/>
    <mergeCell ref="O62:Q62"/>
    <mergeCell ref="R62:T62"/>
    <mergeCell ref="U62:W62"/>
    <mergeCell ref="X62:Z62"/>
    <mergeCell ref="A64:A65"/>
    <mergeCell ref="A66:A67"/>
    <mergeCell ref="A44:A46"/>
    <mergeCell ref="A47:A49"/>
    <mergeCell ref="A50:A52"/>
    <mergeCell ref="A60:Z60"/>
    <mergeCell ref="A62:A63"/>
    <mergeCell ref="B62:B63"/>
    <mergeCell ref="C62:E62"/>
    <mergeCell ref="F62:H62"/>
    <mergeCell ref="I62:K62"/>
    <mergeCell ref="L62:N62"/>
    <mergeCell ref="A26:A28"/>
    <mergeCell ref="A29:A31"/>
    <mergeCell ref="A32:A34"/>
    <mergeCell ref="A35:A37"/>
    <mergeCell ref="A38:A40"/>
    <mergeCell ref="A41:A43"/>
    <mergeCell ref="A8:A10"/>
    <mergeCell ref="A11:A13"/>
    <mergeCell ref="A14:A16"/>
    <mergeCell ref="A17:A19"/>
    <mergeCell ref="A20:A22"/>
    <mergeCell ref="A23:A25"/>
    <mergeCell ref="V3:X3"/>
    <mergeCell ref="Y3:AA3"/>
    <mergeCell ref="AB3:AD3"/>
    <mergeCell ref="AE3:AF3"/>
    <mergeCell ref="AG3:AI3"/>
    <mergeCell ref="A5:A7"/>
    <mergeCell ref="A1:AJ1"/>
    <mergeCell ref="A3:A4"/>
    <mergeCell ref="B3:B4"/>
    <mergeCell ref="C3:D3"/>
    <mergeCell ref="E3:F3"/>
    <mergeCell ref="G3:I3"/>
    <mergeCell ref="J3:L3"/>
    <mergeCell ref="M3:O3"/>
    <mergeCell ref="P3:R3"/>
    <mergeCell ref="S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2026-04-25T16:34:47Z</dcterms:created>
  <dcterms:modified xsi:type="dcterms:W3CDTF">2026-04-25T16:35:43Z</dcterms:modified>
</cp:coreProperties>
</file>