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92036B93-B434-4D6B-A829-5371C132FC3C}" xr6:coauthVersionLast="47" xr6:coauthVersionMax="47" xr10:uidLastSave="{00000000-0000-0000-0000-000000000000}"/>
  <bookViews>
    <workbookView xWindow="-108" yWindow="-108" windowWidth="23256" windowHeight="12576" xr2:uid="{CCFBBB47-AD9D-4434-9D0C-37749D8A20AD}"/>
  </bookViews>
  <sheets>
    <sheet name="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40" i="1" l="1"/>
  <c r="I840" i="1"/>
  <c r="H840" i="1"/>
  <c r="G840" i="1"/>
  <c r="F840" i="1"/>
  <c r="E840" i="1"/>
  <c r="Q840" i="1" s="1"/>
  <c r="Q841" i="1" s="1"/>
  <c r="C840" i="1"/>
  <c r="B840" i="1"/>
  <c r="L839" i="1"/>
  <c r="K839" i="1"/>
  <c r="M839" i="1" s="1"/>
  <c r="J839" i="1"/>
  <c r="G839" i="1"/>
  <c r="D839" i="1"/>
  <c r="M838" i="1"/>
  <c r="L838" i="1"/>
  <c r="K838" i="1"/>
  <c r="J838" i="1"/>
  <c r="G838" i="1"/>
  <c r="D838" i="1"/>
  <c r="L837" i="1"/>
  <c r="K837" i="1"/>
  <c r="M837" i="1" s="1"/>
  <c r="J837" i="1"/>
  <c r="G837" i="1"/>
  <c r="D837" i="1"/>
  <c r="M836" i="1"/>
  <c r="L836" i="1"/>
  <c r="K836" i="1"/>
  <c r="J836" i="1"/>
  <c r="G836" i="1"/>
  <c r="D836" i="1"/>
  <c r="L835" i="1"/>
  <c r="K835" i="1"/>
  <c r="M835" i="1" s="1"/>
  <c r="J835" i="1"/>
  <c r="G835" i="1"/>
  <c r="D835" i="1"/>
  <c r="M834" i="1"/>
  <c r="L834" i="1"/>
  <c r="K834" i="1"/>
  <c r="J834" i="1"/>
  <c r="G834" i="1"/>
  <c r="D834" i="1"/>
  <c r="L833" i="1"/>
  <c r="K833" i="1"/>
  <c r="M833" i="1" s="1"/>
  <c r="J833" i="1"/>
  <c r="G833" i="1"/>
  <c r="D833" i="1"/>
  <c r="M832" i="1"/>
  <c r="L832" i="1"/>
  <c r="K832" i="1"/>
  <c r="J832" i="1"/>
  <c r="G832" i="1"/>
  <c r="D832" i="1"/>
  <c r="L831" i="1"/>
  <c r="K831" i="1"/>
  <c r="M831" i="1" s="1"/>
  <c r="J831" i="1"/>
  <c r="J840" i="1" s="1"/>
  <c r="G831" i="1"/>
  <c r="D831" i="1"/>
  <c r="L830" i="1"/>
  <c r="K830" i="1"/>
  <c r="M830" i="1" s="1"/>
  <c r="J830" i="1"/>
  <c r="G830" i="1"/>
  <c r="D830" i="1"/>
  <c r="M829" i="1"/>
  <c r="L829" i="1"/>
  <c r="K829" i="1"/>
  <c r="J829" i="1"/>
  <c r="G829" i="1"/>
  <c r="D829" i="1"/>
  <c r="P828" i="1"/>
  <c r="O828" i="1"/>
  <c r="N828" i="1"/>
  <c r="M828" i="1"/>
  <c r="L828" i="1"/>
  <c r="L840" i="1" s="1"/>
  <c r="K828" i="1"/>
  <c r="K840" i="1" s="1"/>
  <c r="J828" i="1"/>
  <c r="G828" i="1"/>
  <c r="D828" i="1"/>
  <c r="D840" i="1" s="1"/>
  <c r="M290" i="1"/>
  <c r="M291" i="1" s="1"/>
  <c r="K289" i="1"/>
  <c r="P288" i="1"/>
  <c r="M288" i="1"/>
  <c r="L288" i="1"/>
  <c r="L290" i="1" s="1"/>
  <c r="L291" i="1" s="1"/>
  <c r="K288" i="1"/>
  <c r="K290" i="1" s="1"/>
  <c r="K291" i="1" s="1"/>
  <c r="J288" i="1"/>
  <c r="I288" i="1"/>
  <c r="H288" i="1"/>
  <c r="G288" i="1"/>
  <c r="F288" i="1"/>
  <c r="E288" i="1"/>
  <c r="D288" i="1"/>
  <c r="D289" i="1" s="1"/>
  <c r="C288" i="1"/>
  <c r="B288" i="1"/>
  <c r="B289" i="1" s="1"/>
  <c r="P287" i="1"/>
  <c r="S287" i="1" s="1"/>
  <c r="O287" i="1"/>
  <c r="O288" i="1" s="1"/>
  <c r="N287" i="1"/>
  <c r="N288" i="1" s="1"/>
  <c r="R286" i="1"/>
  <c r="P286" i="1"/>
  <c r="S286" i="1" s="1"/>
  <c r="O286" i="1"/>
  <c r="N286" i="1"/>
  <c r="Q286" i="1" s="1"/>
  <c r="P285" i="1"/>
  <c r="S285" i="1" s="1"/>
  <c r="O285" i="1"/>
  <c r="R285" i="1" s="1"/>
  <c r="N285" i="1"/>
  <c r="Q285" i="1" s="1"/>
  <c r="R284" i="1"/>
  <c r="P284" i="1"/>
  <c r="S284" i="1" s="1"/>
  <c r="O284" i="1"/>
  <c r="N284" i="1"/>
  <c r="Q284" i="1" s="1"/>
  <c r="P283" i="1"/>
  <c r="S283" i="1" s="1"/>
  <c r="O283" i="1"/>
  <c r="R283" i="1" s="1"/>
  <c r="N283" i="1"/>
  <c r="Q283" i="1" s="1"/>
  <c r="R282" i="1"/>
  <c r="Q282" i="1"/>
  <c r="P282" i="1"/>
  <c r="S282" i="1" s="1"/>
  <c r="O282" i="1"/>
  <c r="N282" i="1"/>
  <c r="P281" i="1"/>
  <c r="S281" i="1" s="1"/>
  <c r="O281" i="1"/>
  <c r="R281" i="1" s="1"/>
  <c r="N281" i="1"/>
  <c r="Q281" i="1" s="1"/>
  <c r="R280" i="1"/>
  <c r="Q280" i="1"/>
  <c r="P280" i="1"/>
  <c r="S280" i="1" s="1"/>
  <c r="O280" i="1"/>
  <c r="N280" i="1"/>
  <c r="P279" i="1"/>
  <c r="S279" i="1" s="1"/>
  <c r="O279" i="1"/>
  <c r="R279" i="1" s="1"/>
  <c r="N279" i="1"/>
  <c r="Q279" i="1" s="1"/>
  <c r="R278" i="1"/>
  <c r="Q278" i="1"/>
  <c r="P278" i="1"/>
  <c r="S278" i="1" s="1"/>
  <c r="O278" i="1"/>
  <c r="N278" i="1"/>
  <c r="N277" i="1"/>
  <c r="Q276" i="1"/>
  <c r="S277" i="1" s="1"/>
  <c r="N276" i="1"/>
  <c r="S275" i="1"/>
  <c r="R275" i="1"/>
  <c r="Q275" i="1"/>
  <c r="P275" i="1"/>
  <c r="O275" i="1"/>
  <c r="N275" i="1"/>
  <c r="L193" i="1"/>
  <c r="L192" i="1"/>
  <c r="L191" i="1"/>
  <c r="I163" i="1"/>
  <c r="I162" i="1"/>
  <c r="J162" i="1" s="1"/>
  <c r="I157" i="1"/>
  <c r="J163" i="1" s="1"/>
  <c r="I156" i="1"/>
  <c r="I155" i="1"/>
  <c r="I161" i="1" s="1"/>
  <c r="J161" i="1" s="1"/>
  <c r="AE143" i="1"/>
  <c r="F143" i="1"/>
  <c r="H142" i="1"/>
  <c r="G142" i="1"/>
  <c r="G143" i="1" s="1"/>
  <c r="F142" i="1"/>
  <c r="AC102" i="1"/>
  <c r="AB102" i="1"/>
  <c r="AA102" i="1"/>
  <c r="G102" i="1"/>
  <c r="X101" i="1"/>
  <c r="AC99" i="1"/>
  <c r="Z99" i="1"/>
  <c r="Z101" i="1" s="1"/>
  <c r="Y99" i="1"/>
  <c r="Y101" i="1" s="1"/>
  <c r="X99" i="1"/>
  <c r="E99" i="1"/>
  <c r="H99" i="1" s="1"/>
  <c r="D99" i="1"/>
  <c r="AB99" i="1" s="1"/>
  <c r="C99" i="1"/>
  <c r="AA99" i="1" s="1"/>
  <c r="AC97" i="1"/>
  <c r="AB97" i="1"/>
  <c r="AA97" i="1"/>
  <c r="AC94" i="1"/>
  <c r="AB94" i="1"/>
  <c r="AA94" i="1"/>
  <c r="AC92" i="1"/>
  <c r="AB92" i="1"/>
  <c r="AA92" i="1"/>
  <c r="AC91" i="1"/>
  <c r="AB91" i="1"/>
  <c r="AA91" i="1"/>
  <c r="AC89" i="1"/>
  <c r="AB89" i="1"/>
  <c r="AA89" i="1"/>
  <c r="AC86" i="1"/>
  <c r="AB86" i="1"/>
  <c r="AA86" i="1"/>
  <c r="AC83" i="1"/>
  <c r="AB83" i="1"/>
  <c r="AA83" i="1"/>
  <c r="AC80" i="1"/>
  <c r="AB80" i="1"/>
  <c r="AA80" i="1"/>
  <c r="AC77" i="1"/>
  <c r="AB77" i="1"/>
  <c r="AA77" i="1"/>
  <c r="AC74" i="1"/>
  <c r="AB74" i="1"/>
  <c r="AA74" i="1"/>
  <c r="AC71" i="1"/>
  <c r="AB71" i="1"/>
  <c r="AA71" i="1"/>
  <c r="AC68" i="1"/>
  <c r="AB68" i="1"/>
  <c r="AA68" i="1"/>
  <c r="AC65" i="1"/>
  <c r="AB65" i="1"/>
  <c r="AA65" i="1"/>
  <c r="AC64" i="1"/>
  <c r="AB64" i="1"/>
  <c r="AA64" i="1"/>
  <c r="H144" i="1" l="1"/>
  <c r="S840" i="1"/>
  <c r="M840" i="1"/>
  <c r="R841" i="1"/>
  <c r="C100" i="1"/>
  <c r="D100" i="1"/>
  <c r="E100" i="1"/>
  <c r="F99" i="1"/>
  <c r="R287" i="1"/>
  <c r="Q828" i="1"/>
  <c r="Q829" i="1" s="1"/>
  <c r="Q830" i="1" s="1"/>
  <c r="G99" i="1"/>
  <c r="H143" i="1"/>
  <c r="C143" i="1" s="1"/>
  <c r="R828" i="1"/>
  <c r="R829" i="1" s="1"/>
  <c r="R830" i="1" s="1"/>
  <c r="Q287" i="1"/>
  <c r="S828" i="1"/>
  <c r="S829" i="1" s="1"/>
  <c r="S830" i="1" s="1"/>
  <c r="C289" i="1"/>
  <c r="S84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f-1s10</author>
  </authors>
  <commentList>
    <comment ref="A99" authorId="0" shapeId="0" xr:uid="{9837D64A-333F-4164-A595-F3E5CF307017}">
      <text>
        <r>
          <rPr>
            <b/>
            <sz val="9"/>
            <color indexed="81"/>
            <rFont val="Tahoma"/>
            <family val="2"/>
          </rPr>
          <t>f-1s10:</t>
        </r>
        <r>
          <rPr>
            <sz val="9"/>
            <color indexed="81"/>
            <rFont val="Tahoma"/>
            <family val="2"/>
          </rPr>
          <t xml:space="preserve">
الجدول الأول من اليمين النسخة الأولية الجدول الثاني نسخة نهائية والجدول الأخير التغيرات</t>
        </r>
      </text>
    </comment>
  </commentList>
</comments>
</file>

<file path=xl/sharedStrings.xml><?xml version="1.0" encoding="utf-8"?>
<sst xmlns="http://schemas.openxmlformats.org/spreadsheetml/2006/main" count="1388" uniqueCount="175">
  <si>
    <t>جدول1: توزيع السكان حسب المحافظات وفئات السن والجنس (حضر-ريف)</t>
  </si>
  <si>
    <t>جدول1: توزيع السكان حسب المحافظات وفئات السن والجنس(حضر - ريف)</t>
  </si>
  <si>
    <t>1</t>
  </si>
  <si>
    <t>فئات السن</t>
  </si>
  <si>
    <t>الجنس</t>
  </si>
  <si>
    <t>دمشق</t>
  </si>
  <si>
    <t>حلب</t>
  </si>
  <si>
    <t>ريف دمشق</t>
  </si>
  <si>
    <t>حمص</t>
  </si>
  <si>
    <t>حماه</t>
  </si>
  <si>
    <t>اللاذقية</t>
  </si>
  <si>
    <t>الحسكة</t>
  </si>
  <si>
    <t>طرطوس</t>
  </si>
  <si>
    <t>درعا</t>
  </si>
  <si>
    <t>السويداء</t>
  </si>
  <si>
    <t>القنيطرة</t>
  </si>
  <si>
    <t>المجموع</t>
  </si>
  <si>
    <t>حضر</t>
  </si>
  <si>
    <t>ريف</t>
  </si>
  <si>
    <t>0-4</t>
  </si>
  <si>
    <t>ذكر</t>
  </si>
  <si>
    <t>أنثى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</si>
  <si>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</si>
  <si>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</si>
  <si>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</si>
  <si>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</si>
  <si>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</si>
  <si>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</si>
  <si>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</si>
  <si>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</si>
  <si>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</si>
  <si>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</si>
  <si>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</si>
  <si>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</si>
  <si>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</si>
  <si>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65+</t>
  </si>
  <si>
    <t>جدول2: توزيع السكان (15سنة فأكثر) حسب المحافظات والحالة التعليمية والجنس (حضر-ريف)</t>
  </si>
  <si>
    <t>المحافظة</t>
  </si>
  <si>
    <t>الطبقة</t>
  </si>
  <si>
    <t>أمي</t>
  </si>
  <si>
    <t>يقرأ ويكتب</t>
  </si>
  <si>
    <t>ابتدائية</t>
  </si>
  <si>
    <t>اعدادية(تعليم أساسي)</t>
  </si>
  <si>
    <t xml:space="preserve">ثانوية </t>
  </si>
  <si>
    <t>معهد متوسط</t>
  </si>
  <si>
    <t>اجازة جامعية وأكثر</t>
  </si>
  <si>
    <t>جدول3: توزيع السكان (15سنة فأكثر) حسب المحافظات والعلاقة بقوة العمل والجنس (حضر-ريف)</t>
  </si>
  <si>
    <t>مشتغل</t>
  </si>
  <si>
    <t>متعطل سبق له العمل</t>
  </si>
  <si>
    <t>متعطل لم يسبق له العمل</t>
  </si>
  <si>
    <t>مدبرة منزل</t>
  </si>
  <si>
    <t>طالب</t>
  </si>
  <si>
    <t>غير قادر على العمل</t>
  </si>
  <si>
    <t>مكتفي</t>
  </si>
  <si>
    <t>متقاعد</t>
  </si>
  <si>
    <t xml:space="preserve">  توزع السكان 15  سنة  فأكثر  حسب  العلاقة  بقوة  العمل  والحالةالتعليمية  والجنس</t>
  </si>
  <si>
    <t>العلاقة بقوة العمل</t>
  </si>
  <si>
    <t>ابتدائية فما دون</t>
  </si>
  <si>
    <t>تعليم أساسي</t>
  </si>
  <si>
    <t>معاهد  متوسطة</t>
  </si>
  <si>
    <t>جامعية فأكثر</t>
  </si>
  <si>
    <t xml:space="preserve">مشتغل </t>
  </si>
  <si>
    <t>انثى</t>
  </si>
  <si>
    <t>متعطل  سبق  له  العمل</t>
  </si>
  <si>
    <t>متعطل  لم  يسبق  له  العمل</t>
  </si>
  <si>
    <t>مدبرو  منازل</t>
  </si>
  <si>
    <t>غير  قادر  على  العمل</t>
  </si>
  <si>
    <t xml:space="preserve"> السكان ذوي النشاط الإقتصادي(15 سنة فأكثر) حسب العلاقة بقوة العمل فئات السن وأقسام النشاط الإقتصادي والجنس</t>
  </si>
  <si>
    <t xml:space="preserve"> زراعة وحراجة</t>
  </si>
  <si>
    <t xml:space="preserve"> صناعة</t>
  </si>
  <si>
    <t xml:space="preserve"> بناء وتشييد</t>
  </si>
  <si>
    <t>تجارة و فنادق ومطاعم</t>
  </si>
  <si>
    <t xml:space="preserve"> نقل وتخزين واتصالات</t>
  </si>
  <si>
    <t xml:space="preserve"> مال وتأمين وعقارات</t>
  </si>
  <si>
    <t xml:space="preserve"> خدمات</t>
  </si>
  <si>
    <t xml:space="preserve"> السكان النشيطون اقتصاديا (15 سنة فأكثر) حسب العلاقة بقوة العمل وفئات السن والجنس</t>
  </si>
  <si>
    <t xml:space="preserve">فئات السن </t>
  </si>
  <si>
    <t>15 - 17</t>
  </si>
  <si>
    <t>18 - 19</t>
  </si>
  <si>
    <t xml:space="preserve">20 - 24 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</si>
  <si>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</si>
  <si>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</si>
  <si>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</si>
  <si>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</si>
  <si>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</si>
  <si>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</si>
  <si>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</si>
  <si>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</si>
  <si>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فأكثر</t>
  </si>
  <si>
    <t>السكان ذوي النشاط الإقتصادي(15 سنة فأكثر)  حسب أقسام النشاط الإقتصادي والحالة العملية والجنس</t>
  </si>
  <si>
    <t>الحالة العملية</t>
  </si>
  <si>
    <t xml:space="preserve"> تجارة وفنادق ومطاعم</t>
  </si>
  <si>
    <t>صاحب عمل</t>
  </si>
  <si>
    <t>يعمل لحسابه</t>
  </si>
  <si>
    <t>يعمل بأجر</t>
  </si>
  <si>
    <t>يعمل بدون أجر/يعمل لدى الاسرة/أخرى</t>
  </si>
  <si>
    <t>توزع  المشتغلين(15 سنة فأكثر) حسب المحافظات وأقسام المهن الرئيسية  والجنس ( حضر - ريف )</t>
  </si>
  <si>
    <t>المحافظات</t>
  </si>
  <si>
    <t>المشرعون وكبار الموظفين والمديرون</t>
  </si>
  <si>
    <t>الاختصاصيون</t>
  </si>
  <si>
    <t xml:space="preserve"> االفنيون ومساعدو الاختصاصيين</t>
  </si>
  <si>
    <t xml:space="preserve"> الكتبة</t>
  </si>
  <si>
    <t xml:space="preserve"> العاملون في مهن الخدمات والبيع في الاسواق والمحلات</t>
  </si>
  <si>
    <t xml:space="preserve"> العاملون في الزراعة وصيد الاسماك</t>
  </si>
  <si>
    <t>الحرفيون والمهن المرتبطة بهم</t>
  </si>
  <si>
    <t xml:space="preserve"> مشغلو المصانع والالات وعمال التجميع</t>
  </si>
  <si>
    <t>العاملون في المهن الاولية</t>
  </si>
  <si>
    <t xml:space="preserve"> توزع المشتغلين(15 سنة فأكثر) حسب أقسام المهن الرئيسية والحالة التعليمية والجنس</t>
  </si>
  <si>
    <t>الحالة التعليمية</t>
  </si>
  <si>
    <t>ابتدائية ومادون</t>
  </si>
  <si>
    <t>معاهد متوسطة</t>
  </si>
  <si>
    <t>جامعية فاكثر</t>
  </si>
  <si>
    <t xml:space="preserve"> توزع المشتغلين(15 سنة فأكثر) حسب أقسام النشاط الإقتصادي الرئيسي والحالة العملية والجنس ( حضر  - ريف )</t>
  </si>
  <si>
    <t xml:space="preserve">الحالة العملية </t>
  </si>
  <si>
    <t>تجارة وفنادق ومطاعم</t>
  </si>
  <si>
    <t xml:space="preserve"> ذكر</t>
  </si>
  <si>
    <t xml:space="preserve"> أنثى</t>
  </si>
  <si>
    <t xml:space="preserve"> يعمل بأجر</t>
  </si>
  <si>
    <t>يعمل بدون أجر</t>
  </si>
  <si>
    <t>توزع المشتغلين(15 سنة فأكثر) حسب أقسام النشاط الإقتصادي الرئيسي والمحافظات والجنس ( حضر  - ريف )</t>
  </si>
  <si>
    <t xml:space="preserve"> توزع المشتغلين(15 سنة فأكثر) حسب أقسام النشاط الإقتصادي الرئيسي والحالة التعليمية والجنس ( حضر  - ريف )</t>
  </si>
  <si>
    <t xml:space="preserve"> توزع المشتغلين(15 سنة فأكثر) حسب أقسام النشاط الإقتصادي والقطاع والجنس</t>
  </si>
  <si>
    <t>القطاع</t>
  </si>
  <si>
    <t xml:space="preserve"> نقل وتخزين واتصالاات</t>
  </si>
  <si>
    <t>قطاع عام</t>
  </si>
  <si>
    <t>قطاع خاص</t>
  </si>
  <si>
    <t>قطاع مشترك</t>
  </si>
  <si>
    <t xml:space="preserve"> توزع المشتغلين(15 سنة فأكثر) حسب فئات السن والجنس والحالة التعليمية</t>
  </si>
  <si>
    <t xml:space="preserve"> أمي</t>
  </si>
  <si>
    <t>ملم</t>
  </si>
  <si>
    <t xml:space="preserve"> ابتدائية</t>
  </si>
  <si>
    <t>إعدادية / تعليم أساسي</t>
  </si>
  <si>
    <t>توزع المشتغلين بأجر(15 سنة فأكثر) حسب النشاط الاقتصادي (النشاط الرئيسي) وفئات الأجر الشهري والجنس</t>
  </si>
  <si>
    <t>فئات الرواتب</t>
  </si>
  <si>
    <t>-15000</t>
  </si>
  <si>
    <t>15001 - 25000</t>
  </si>
  <si>
    <t>25001 - 35000</t>
  </si>
  <si>
    <t>35001 - 45000</t>
  </si>
  <si>
    <t>45001 - 55000</t>
  </si>
  <si>
    <t>55001 - 65000</t>
  </si>
  <si>
    <t>65001+</t>
  </si>
  <si>
    <t>توزع المتعطلين (15 سنة فأكثر) حسب الحالة التعليمية والجنس</t>
  </si>
  <si>
    <t>المتعطلين</t>
  </si>
  <si>
    <t xml:space="preserve"> توزع المتعطلين(15 سنة فأكثر) الذين سبق لهم العمل حسب أقسام النشاط الإقتصادي الرئيسي والمحافظات والجنس</t>
  </si>
  <si>
    <t>الاذقية</t>
  </si>
  <si>
    <t>السكان ذوي النشاط الإقتصادي (15 سنة فأكثر) حسب القطاع و الحالة التعليمية والجنس</t>
  </si>
  <si>
    <t>توزع المتعطلين الذين سبق لهم العمل (15 سنة فأكثر) حسب المحافظات والحالة التعليمية والجنس</t>
  </si>
  <si>
    <t xml:space="preserve"> السكان ذوي النشاط الإقتصادي(15 سنة فأكثر) حسب الحالة التعليمية و فئات السن والجنس</t>
  </si>
  <si>
    <t>ذكور</t>
  </si>
  <si>
    <t xml:space="preserve">إناث </t>
  </si>
  <si>
    <t>+65</t>
  </si>
  <si>
    <t>توزع المشتغلين العاملين بأجر (15 سنة فأكثر) حسب فئات السن و القطاع</t>
  </si>
  <si>
    <t xml:space="preserve"> توزع المشتغلين(15 سنة فأكثر) حسب القطاع والحالة التعليمية والجنس</t>
  </si>
  <si>
    <t xml:space="preserve"> حكومي</t>
  </si>
  <si>
    <t xml:space="preserve"> خاص </t>
  </si>
  <si>
    <t>أخرى</t>
  </si>
  <si>
    <t>توزع المتعطلين الذين سبق لهم العمل (15 سنة فأكثر) حسب القطاع و فئات السن والجنس</t>
  </si>
  <si>
    <t>مشترك</t>
  </si>
  <si>
    <r>
      <t xml:space="preserve">متوسط الأجرالشهري في العمل الرئيسي </t>
    </r>
    <r>
      <rPr>
        <b/>
        <sz val="12"/>
        <color rgb="FFFF0000"/>
        <rFont val="Times New Roman"/>
        <family val="1"/>
      </rPr>
      <t xml:space="preserve">للعاملين بأجر
</t>
    </r>
    <r>
      <rPr>
        <b/>
        <sz val="12"/>
        <rFont val="Times New Roman"/>
        <family val="1"/>
      </rPr>
      <t xml:space="preserve"> ( 15 سنة فأكثر ) حسب  القطاع والجنس</t>
    </r>
  </si>
  <si>
    <t>24-1</t>
  </si>
  <si>
    <t>الحالة العملية (مشتغلين بأجر)</t>
  </si>
  <si>
    <t>متوسط الأجر الشهري</t>
  </si>
  <si>
    <t>قطاع حكومي</t>
  </si>
  <si>
    <t>متوسط الأجرالشهري في العمل الرئيسي للعاملين بأجر 
( 15 سنة فأكثر ) حسب الحالة التعليمية والجنس</t>
  </si>
  <si>
    <t>24-2</t>
  </si>
  <si>
    <t>ابتدائية فمادون</t>
  </si>
  <si>
    <t>تعليم  أساسي</t>
  </si>
  <si>
    <t>ثانوية</t>
  </si>
  <si>
    <t>جامعية  فأكثر</t>
  </si>
  <si>
    <t>متوسط الأجرالشهري في العمل الرئيسي للعاملين بأجر
 ( 15 سنة فأكثر ) حسب فئات السن والجنس</t>
  </si>
  <si>
    <t>متوسط الأجرالشهري في العمل الرئيسي للعاملين بأجر 
( 15 سنة فأكثر ) حسب النشاط الاقتصادي والجنس</t>
  </si>
  <si>
    <t>النشاط الاقتصادي</t>
  </si>
  <si>
    <t>توزع قوة العمل (15 سنة فأكثر) حسب فئات السن والجنس</t>
  </si>
  <si>
    <t>عمالة الأطفال (15-17)حسب الجنس 
والنشاط الاقتصادي الرئيسي</t>
  </si>
  <si>
    <t>النقل والتخزين والاتصالات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</si>
</sst>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0"/>
    <numFmt numFmtId="165" formatCode="###0.00"/>
    <numFmt numFmtId="166" formatCode="###0.0"/>
    <numFmt numFmtId="167" formatCode="0.0"/>
    <numFmt numFmtId="168" formatCode="0.000"/>
  </numFmts>
  <fonts count="16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color theme="1"/>
      <name val="Times New Roman"/>
      <family val="1"/>
    </font>
    <font>
      <sz val="10"/>
      <color indexed="6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0"/>
      <color indexed="8"/>
      <name val="Times New Roman"/>
      <family val="1"/>
    </font>
    <font>
      <b/>
      <sz val="12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2E7"/>
      </patternFill>
    </fill>
    <fill>
      <patternFill patternType="solid">
        <fgColor theme="0" tint="-0.249977111117893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gray0625">
        <fgColor indexed="22"/>
        <bgColor theme="0" tint="-0.249977111117893"/>
      </patternFill>
    </fill>
    <fill>
      <patternFill patternType="gray0625">
        <fgColor indexed="22"/>
        <bgColor indexed="22"/>
      </patternFill>
    </fill>
    <fill>
      <patternFill patternType="solid">
        <fgColor indexed="22"/>
        <bgColor indexed="9"/>
      </patternFill>
    </fill>
    <fill>
      <patternFill patternType="gray0625">
        <fgColor indexed="22"/>
        <bgColor theme="0" tint="-0.14999847407452621"/>
      </patternFill>
    </fill>
    <fill>
      <patternFill patternType="solid">
        <fgColor theme="0" tint="-0.14999847407452621"/>
        <bgColor indexed="9"/>
      </patternFill>
    </fill>
  </fills>
  <borders count="8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B2CEE8"/>
      </left>
      <right/>
      <top style="thick">
        <color rgb="FFB2CEE8"/>
      </top>
      <bottom/>
      <diagonal/>
    </border>
    <border>
      <left/>
      <right style="thick">
        <color rgb="FFB2CEE8"/>
      </right>
      <top style="thick">
        <color rgb="FFB2CEE8"/>
      </top>
      <bottom/>
      <diagonal/>
    </border>
    <border>
      <left style="thick">
        <color rgb="FFB2CEE8"/>
      </left>
      <right style="thin">
        <color rgb="FFB2CEE8"/>
      </right>
      <top style="thick">
        <color rgb="FFB2CEE8"/>
      </top>
      <bottom style="thin">
        <color rgb="FFB2CEE8"/>
      </bottom>
      <diagonal/>
    </border>
    <border>
      <left style="thin">
        <color rgb="FFB2CEE8"/>
      </left>
      <right style="thin">
        <color rgb="FFB2CEE8"/>
      </right>
      <top style="thick">
        <color rgb="FFB2CEE8"/>
      </top>
      <bottom style="thin">
        <color rgb="FFB2CEE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rgb="FFB2CEE8"/>
      </left>
      <right/>
      <top/>
      <bottom/>
      <diagonal/>
    </border>
    <border>
      <left/>
      <right style="thick">
        <color rgb="FFB2CEE8"/>
      </right>
      <top/>
      <bottom/>
      <diagonal/>
    </border>
    <border>
      <left style="thick">
        <color rgb="FFB2CEE8"/>
      </left>
      <right style="thin">
        <color rgb="FFB2CEE8"/>
      </right>
      <top style="thin">
        <color rgb="FFB2CEE8"/>
      </top>
      <bottom style="thin">
        <color rgb="FFB2CEE8"/>
      </bottom>
      <diagonal/>
    </border>
    <border>
      <left style="thin">
        <color rgb="FFB2CEE8"/>
      </left>
      <right style="thin">
        <color rgb="FFB2CEE8"/>
      </right>
      <top style="thin">
        <color rgb="FFB2CEE8"/>
      </top>
      <bottom style="thin">
        <color rgb="FFB2CEE8"/>
      </bottom>
      <diagonal/>
    </border>
    <border>
      <left style="thin">
        <color rgb="FFB2CEE8"/>
      </left>
      <right style="thick">
        <color rgb="FFB2CEE8"/>
      </right>
      <top style="thick">
        <color rgb="FFB2CEE8"/>
      </top>
      <bottom style="thin">
        <color rgb="FFB2CEE8"/>
      </bottom>
      <diagonal/>
    </border>
    <border>
      <left style="thin">
        <color rgb="FFB2CEE8"/>
      </left>
      <right style="thick">
        <color rgb="FFB2CEE8"/>
      </right>
      <top style="thin">
        <color rgb="FFB2CEE8"/>
      </top>
      <bottom style="thin">
        <color rgb="FFB2CEE8"/>
      </bottom>
      <diagonal/>
    </border>
    <border>
      <left style="thick">
        <color rgb="FFB2CEE8"/>
      </left>
      <right style="thin">
        <color rgb="FFB2CEE8"/>
      </right>
      <top style="thin">
        <color rgb="FFB2CEE8"/>
      </top>
      <bottom style="thick">
        <color rgb="FFB2CEE8"/>
      </bottom>
      <diagonal/>
    </border>
    <border>
      <left style="thin">
        <color rgb="FFB2CEE8"/>
      </left>
      <right style="thick">
        <color rgb="FFB2CEE8"/>
      </right>
      <top style="thin">
        <color rgb="FFB2CEE8"/>
      </top>
      <bottom style="thick">
        <color rgb="FFB2CEE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rgb="FFB2CEE8"/>
      </left>
      <right/>
      <top/>
      <bottom style="thick">
        <color rgb="FFB2CEE8"/>
      </bottom>
      <diagonal/>
    </border>
    <border>
      <left/>
      <right style="thick">
        <color rgb="FFB2CEE8"/>
      </right>
      <top/>
      <bottom style="thick">
        <color rgb="FFB2CEE8"/>
      </bottom>
      <diagonal/>
    </border>
    <border>
      <left style="thin">
        <color rgb="FFB2CEE8"/>
      </left>
      <right style="thin">
        <color rgb="FFB2CEE8"/>
      </right>
      <top style="thin">
        <color rgb="FFB2CEE8"/>
      </top>
      <bottom style="thick">
        <color rgb="FFB2CEE8"/>
      </bottom>
      <diagonal/>
    </border>
    <border>
      <left/>
      <right/>
      <top style="thick">
        <color rgb="FFB2CEE8"/>
      </top>
      <bottom/>
      <diagonal/>
    </border>
    <border>
      <left/>
      <right/>
      <top/>
      <bottom style="thick">
        <color rgb="FFB2CEE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29">
    <xf numFmtId="0" fontId="0" fillId="0" borderId="0" xfId="0"/>
    <xf numFmtId="0" fontId="3" fillId="0" borderId="0" xfId="1" applyFont="1" applyAlignment="1">
      <alignment horizontal="center" vertical="center" wrapText="1"/>
    </xf>
    <xf numFmtId="0" fontId="4" fillId="0" borderId="0" xfId="0" applyFont="1"/>
    <xf numFmtId="49" fontId="5" fillId="0" borderId="0" xfId="1" applyNumberFormat="1" applyFont="1" applyAlignment="1">
      <alignment wrapText="1"/>
    </xf>
    <xf numFmtId="0" fontId="5" fillId="0" borderId="0" xfId="1" applyFont="1" applyAlignment="1">
      <alignment wrapText="1"/>
    </xf>
    <xf numFmtId="0" fontId="6" fillId="2" borderId="1" xfId="1" applyFont="1" applyFill="1" applyBorder="1" applyAlignment="1">
      <alignment horizontal="center" wrapText="1"/>
    </xf>
    <xf numFmtId="0" fontId="6" fillId="2" borderId="2" xfId="1" applyFont="1" applyFill="1" applyBorder="1" applyAlignment="1">
      <alignment horizontal="center" wrapText="1"/>
    </xf>
    <xf numFmtId="0" fontId="6" fillId="2" borderId="3" xfId="1" applyFont="1" applyFill="1" applyBorder="1" applyAlignment="1">
      <alignment horizontal="center" wrapText="1"/>
    </xf>
    <xf numFmtId="0" fontId="6" fillId="2" borderId="4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wrapText="1"/>
    </xf>
    <xf numFmtId="0" fontId="6" fillId="2" borderId="6" xfId="1" applyFont="1" applyFill="1" applyBorder="1" applyAlignment="1">
      <alignment horizontal="center" wrapText="1"/>
    </xf>
    <xf numFmtId="0" fontId="6" fillId="2" borderId="7" xfId="1" applyFont="1" applyFill="1" applyBorder="1" applyAlignment="1">
      <alignment horizontal="center" wrapText="1"/>
    </xf>
    <xf numFmtId="0" fontId="6" fillId="2" borderId="8" xfId="1" applyFont="1" applyFill="1" applyBorder="1" applyAlignment="1">
      <alignment horizontal="center" wrapText="1"/>
    </xf>
    <xf numFmtId="0" fontId="6" fillId="2" borderId="9" xfId="1" applyFont="1" applyFill="1" applyBorder="1" applyAlignment="1">
      <alignment horizontal="center" wrapText="1"/>
    </xf>
    <xf numFmtId="0" fontId="6" fillId="2" borderId="10" xfId="1" applyFont="1" applyFill="1" applyBorder="1" applyAlignment="1">
      <alignment horizontal="center" wrapText="1"/>
    </xf>
    <xf numFmtId="0" fontId="6" fillId="2" borderId="11" xfId="1" applyFont="1" applyFill="1" applyBorder="1" applyAlignment="1">
      <alignment horizontal="center" wrapText="1"/>
    </xf>
    <xf numFmtId="0" fontId="6" fillId="2" borderId="12" xfId="1" applyFont="1" applyFill="1" applyBorder="1" applyAlignment="1">
      <alignment horizont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left" vertical="top" wrapText="1"/>
    </xf>
    <xf numFmtId="164" fontId="7" fillId="0" borderId="3" xfId="1" applyNumberFormat="1" applyFont="1" applyBorder="1" applyAlignment="1">
      <alignment horizontal="center" vertical="top"/>
    </xf>
    <xf numFmtId="164" fontId="7" fillId="0" borderId="4" xfId="1" applyNumberFormat="1" applyFont="1" applyBorder="1" applyAlignment="1">
      <alignment horizontal="center" vertical="top"/>
    </xf>
    <xf numFmtId="164" fontId="7" fillId="0" borderId="5" xfId="1" applyNumberFormat="1" applyFont="1" applyBorder="1" applyAlignment="1">
      <alignment horizontal="center" vertical="top"/>
    </xf>
    <xf numFmtId="164" fontId="7" fillId="0" borderId="6" xfId="1" applyNumberFormat="1" applyFont="1" applyBorder="1" applyAlignment="1">
      <alignment horizontal="center" vertical="top"/>
    </xf>
    <xf numFmtId="164" fontId="6" fillId="2" borderId="6" xfId="1" applyNumberFormat="1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/>
    </xf>
    <xf numFmtId="0" fontId="6" fillId="2" borderId="14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left" vertical="top" wrapText="1"/>
    </xf>
    <xf numFmtId="164" fontId="7" fillId="0" borderId="14" xfId="1" applyNumberFormat="1" applyFont="1" applyBorder="1" applyAlignment="1">
      <alignment horizontal="center" vertical="top"/>
    </xf>
    <xf numFmtId="164" fontId="7" fillId="0" borderId="16" xfId="1" applyNumberFormat="1" applyFont="1" applyBorder="1" applyAlignment="1">
      <alignment horizontal="center" vertical="top"/>
    </xf>
    <xf numFmtId="164" fontId="7" fillId="0" borderId="17" xfId="1" applyNumberFormat="1" applyFont="1" applyBorder="1" applyAlignment="1">
      <alignment horizontal="center" vertical="top"/>
    </xf>
    <xf numFmtId="164" fontId="7" fillId="0" borderId="18" xfId="1" applyNumberFormat="1" applyFont="1" applyBorder="1" applyAlignment="1">
      <alignment horizontal="center" vertical="top"/>
    </xf>
    <xf numFmtId="164" fontId="6" fillId="2" borderId="18" xfId="1" applyNumberFormat="1" applyFont="1" applyFill="1" applyBorder="1" applyAlignment="1">
      <alignment horizontal="center" vertical="top"/>
    </xf>
    <xf numFmtId="0" fontId="8" fillId="2" borderId="16" xfId="0" applyFont="1" applyFill="1" applyBorder="1" applyAlignment="1">
      <alignment horizontal="center"/>
    </xf>
    <xf numFmtId="0" fontId="6" fillId="2" borderId="19" xfId="1" applyFont="1" applyFill="1" applyBorder="1" applyAlignment="1">
      <alignment horizontal="center" vertical="center" wrapText="1"/>
    </xf>
    <xf numFmtId="0" fontId="6" fillId="2" borderId="20" xfId="1" applyFont="1" applyFill="1" applyBorder="1" applyAlignment="1">
      <alignment horizontal="left" vertical="top" wrapText="1"/>
    </xf>
    <xf numFmtId="164" fontId="7" fillId="0" borderId="19" xfId="1" applyNumberFormat="1" applyFont="1" applyBorder="1" applyAlignment="1">
      <alignment horizontal="center" vertical="top"/>
    </xf>
    <xf numFmtId="164" fontId="7" fillId="0" borderId="21" xfId="1" applyNumberFormat="1" applyFont="1" applyBorder="1" applyAlignment="1">
      <alignment horizontal="center" vertical="top"/>
    </xf>
    <xf numFmtId="164" fontId="7" fillId="0" borderId="22" xfId="1" applyNumberFormat="1" applyFont="1" applyBorder="1" applyAlignment="1">
      <alignment horizontal="center" vertical="top"/>
    </xf>
    <xf numFmtId="164" fontId="7" fillId="0" borderId="23" xfId="1" applyNumberFormat="1" applyFont="1" applyBorder="1" applyAlignment="1">
      <alignment horizontal="center" vertical="top"/>
    </xf>
    <xf numFmtId="164" fontId="6" fillId="2" borderId="23" xfId="1" applyNumberFormat="1" applyFont="1" applyFill="1" applyBorder="1" applyAlignment="1">
      <alignment horizontal="center" vertical="top"/>
    </xf>
    <xf numFmtId="0" fontId="8" fillId="2" borderId="21" xfId="0" applyFont="1" applyFill="1" applyBorder="1" applyAlignment="1">
      <alignment horizontal="center"/>
    </xf>
    <xf numFmtId="164" fontId="6" fillId="2" borderId="14" xfId="1" applyNumberFormat="1" applyFont="1" applyFill="1" applyBorder="1" applyAlignment="1">
      <alignment horizontal="center" vertical="top"/>
    </xf>
    <xf numFmtId="164" fontId="6" fillId="2" borderId="16" xfId="1" applyNumberFormat="1" applyFont="1" applyFill="1" applyBorder="1" applyAlignment="1">
      <alignment horizontal="center" vertical="top"/>
    </xf>
    <xf numFmtId="164" fontId="6" fillId="2" borderId="17" xfId="1" applyNumberFormat="1" applyFont="1" applyFill="1" applyBorder="1" applyAlignment="1">
      <alignment horizontal="center" vertical="top"/>
    </xf>
    <xf numFmtId="164" fontId="6" fillId="2" borderId="19" xfId="1" applyNumberFormat="1" applyFont="1" applyFill="1" applyBorder="1" applyAlignment="1">
      <alignment horizontal="center" vertical="top"/>
    </xf>
    <xf numFmtId="164" fontId="6" fillId="2" borderId="21" xfId="1" applyNumberFormat="1" applyFont="1" applyFill="1" applyBorder="1" applyAlignment="1">
      <alignment horizontal="center" vertical="top"/>
    </xf>
    <xf numFmtId="164" fontId="6" fillId="2" borderId="22" xfId="1" applyNumberFormat="1" applyFont="1" applyFill="1" applyBorder="1" applyAlignment="1">
      <alignment horizontal="center" vertical="top"/>
    </xf>
    <xf numFmtId="164" fontId="4" fillId="0" borderId="0" xfId="0" applyNumberFormat="1" applyFont="1"/>
    <xf numFmtId="0" fontId="3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4" fillId="0" borderId="24" xfId="0" applyFont="1" applyBorder="1"/>
    <xf numFmtId="0" fontId="6" fillId="2" borderId="1" xfId="1" applyFont="1" applyFill="1" applyBorder="1" applyAlignment="1">
      <alignment horizontal="center" vertical="center" wrapText="1"/>
    </xf>
    <xf numFmtId="0" fontId="6" fillId="2" borderId="25" xfId="1" applyFont="1" applyFill="1" applyBorder="1" applyAlignment="1">
      <alignment horizontal="center" vertical="center" wrapText="1"/>
    </xf>
    <xf numFmtId="0" fontId="6" fillId="2" borderId="26" xfId="1" applyFont="1" applyFill="1" applyBorder="1" applyAlignment="1">
      <alignment horizontal="center" vertical="center" wrapText="1"/>
    </xf>
    <xf numFmtId="0" fontId="6" fillId="2" borderId="27" xfId="1" applyFont="1" applyFill="1" applyBorder="1" applyAlignment="1">
      <alignment horizontal="center" vertical="center" wrapText="1"/>
    </xf>
    <xf numFmtId="0" fontId="6" fillId="2" borderId="28" xfId="1" applyFont="1" applyFill="1" applyBorder="1" applyAlignment="1">
      <alignment horizontal="center" vertical="center" wrapText="1"/>
    </xf>
    <xf numFmtId="0" fontId="6" fillId="2" borderId="29" xfId="1" applyFont="1" applyFill="1" applyBorder="1" applyAlignment="1">
      <alignment horizontal="center" vertical="center" wrapText="1"/>
    </xf>
    <xf numFmtId="0" fontId="6" fillId="2" borderId="30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31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left" vertical="center" wrapText="1"/>
    </xf>
    <xf numFmtId="164" fontId="7" fillId="0" borderId="3" xfId="1" applyNumberFormat="1" applyFont="1" applyBorder="1" applyAlignment="1">
      <alignment horizontal="center" vertical="center"/>
    </xf>
    <xf numFmtId="164" fontId="7" fillId="0" borderId="6" xfId="1" applyNumberFormat="1" applyFont="1" applyBorder="1" applyAlignment="1">
      <alignment horizontal="center" vertical="center"/>
    </xf>
    <xf numFmtId="164" fontId="7" fillId="0" borderId="4" xfId="1" applyNumberFormat="1" applyFont="1" applyBorder="1" applyAlignment="1">
      <alignment horizontal="center" vertical="center"/>
    </xf>
    <xf numFmtId="164" fontId="7" fillId="0" borderId="13" xfId="1" applyNumberFormat="1" applyFont="1" applyBorder="1" applyAlignment="1">
      <alignment horizontal="center" vertical="center"/>
    </xf>
    <xf numFmtId="164" fontId="7" fillId="2" borderId="5" xfId="1" applyNumberFormat="1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4" fontId="7" fillId="2" borderId="4" xfId="1" applyNumberFormat="1" applyFont="1" applyFill="1" applyBorder="1" applyAlignment="1">
      <alignment horizontal="center" vertical="center"/>
    </xf>
    <xf numFmtId="165" fontId="4" fillId="0" borderId="0" xfId="0" applyNumberFormat="1" applyFont="1"/>
    <xf numFmtId="164" fontId="9" fillId="0" borderId="0" xfId="0" applyNumberFormat="1" applyFont="1"/>
    <xf numFmtId="0" fontId="6" fillId="2" borderId="20" xfId="1" applyFont="1" applyFill="1" applyBorder="1" applyAlignment="1">
      <alignment horizontal="left" vertical="center" wrapText="1"/>
    </xf>
    <xf numFmtId="164" fontId="7" fillId="0" borderId="19" xfId="1" applyNumberFormat="1" applyFont="1" applyBorder="1" applyAlignment="1">
      <alignment horizontal="center" vertical="center"/>
    </xf>
    <xf numFmtId="164" fontId="7" fillId="0" borderId="23" xfId="1" applyNumberFormat="1" applyFont="1" applyBorder="1" applyAlignment="1">
      <alignment horizontal="center" vertical="center"/>
    </xf>
    <xf numFmtId="164" fontId="7" fillId="0" borderId="21" xfId="1" applyNumberFormat="1" applyFont="1" applyBorder="1" applyAlignment="1">
      <alignment horizontal="center" vertical="center"/>
    </xf>
    <xf numFmtId="164" fontId="7" fillId="0" borderId="20" xfId="1" applyNumberFormat="1" applyFont="1" applyBorder="1" applyAlignment="1">
      <alignment horizontal="center" vertical="center"/>
    </xf>
    <xf numFmtId="164" fontId="7" fillId="2" borderId="22" xfId="1" applyNumberFormat="1" applyFont="1" applyFill="1" applyBorder="1" applyAlignment="1">
      <alignment horizontal="center" vertical="center"/>
    </xf>
    <xf numFmtId="164" fontId="7" fillId="2" borderId="23" xfId="1" applyNumberFormat="1" applyFont="1" applyFill="1" applyBorder="1" applyAlignment="1">
      <alignment horizontal="center" vertical="center"/>
    </xf>
    <xf numFmtId="164" fontId="7" fillId="2" borderId="21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left" vertical="center" wrapText="1"/>
    </xf>
    <xf numFmtId="164" fontId="7" fillId="0" borderId="7" xfId="1" applyNumberFormat="1" applyFont="1" applyBorder="1" applyAlignment="1">
      <alignment horizontal="center" vertical="center"/>
    </xf>
    <xf numFmtId="164" fontId="7" fillId="0" borderId="32" xfId="1" applyNumberFormat="1" applyFont="1" applyBorder="1" applyAlignment="1">
      <alignment horizontal="center" vertical="center"/>
    </xf>
    <xf numFmtId="164" fontId="7" fillId="0" borderId="33" xfId="1" applyNumberFormat="1" applyFont="1" applyBorder="1" applyAlignment="1">
      <alignment horizontal="center" vertical="center"/>
    </xf>
    <xf numFmtId="164" fontId="7" fillId="0" borderId="8" xfId="1" applyNumberFormat="1" applyFont="1" applyBorder="1" applyAlignment="1">
      <alignment horizontal="center" vertical="center"/>
    </xf>
    <xf numFmtId="164" fontId="7" fillId="2" borderId="34" xfId="1" applyNumberFormat="1" applyFont="1" applyFill="1" applyBorder="1" applyAlignment="1">
      <alignment horizontal="center" vertical="center"/>
    </xf>
    <xf numFmtId="164" fontId="7" fillId="2" borderId="32" xfId="1" applyNumberFormat="1" applyFont="1" applyFill="1" applyBorder="1" applyAlignment="1">
      <alignment horizontal="center" vertical="center"/>
    </xf>
    <xf numFmtId="164" fontId="7" fillId="2" borderId="33" xfId="1" applyNumberFormat="1" applyFont="1" applyFill="1" applyBorder="1" applyAlignment="1">
      <alignment horizontal="center" vertical="center"/>
    </xf>
    <xf numFmtId="164" fontId="7" fillId="0" borderId="14" xfId="1" applyNumberFormat="1" applyFont="1" applyBorder="1" applyAlignment="1">
      <alignment horizontal="center" vertical="center"/>
    </xf>
    <xf numFmtId="164" fontId="7" fillId="0" borderId="18" xfId="1" applyNumberFormat="1" applyFont="1" applyBorder="1" applyAlignment="1">
      <alignment horizontal="center" vertical="center"/>
    </xf>
    <xf numFmtId="164" fontId="7" fillId="0" borderId="16" xfId="1" applyNumberFormat="1" applyFont="1" applyBorder="1" applyAlignment="1">
      <alignment horizontal="center" vertical="center"/>
    </xf>
    <xf numFmtId="164" fontId="7" fillId="0" borderId="15" xfId="1" applyNumberFormat="1" applyFont="1" applyBorder="1" applyAlignment="1">
      <alignment horizontal="center" vertical="center"/>
    </xf>
    <xf numFmtId="164" fontId="7" fillId="2" borderId="17" xfId="1" applyNumberFormat="1" applyFont="1" applyFill="1" applyBorder="1" applyAlignment="1">
      <alignment horizontal="center" vertical="center"/>
    </xf>
    <xf numFmtId="164" fontId="7" fillId="2" borderId="18" xfId="1" applyNumberFormat="1" applyFont="1" applyFill="1" applyBorder="1" applyAlignment="1">
      <alignment horizontal="center" vertical="center"/>
    </xf>
    <xf numFmtId="164" fontId="7" fillId="2" borderId="16" xfId="1" applyNumberFormat="1" applyFont="1" applyFill="1" applyBorder="1" applyAlignment="1">
      <alignment horizontal="center" vertical="center"/>
    </xf>
    <xf numFmtId="0" fontId="6" fillId="2" borderId="35" xfId="1" applyFont="1" applyFill="1" applyBorder="1" applyAlignment="1">
      <alignment horizontal="left" vertical="center" wrapText="1"/>
    </xf>
    <xf numFmtId="164" fontId="6" fillId="2" borderId="36" xfId="1" applyNumberFormat="1" applyFont="1" applyFill="1" applyBorder="1" applyAlignment="1">
      <alignment horizontal="center" vertical="center"/>
    </xf>
    <xf numFmtId="164" fontId="6" fillId="2" borderId="37" xfId="1" applyNumberFormat="1" applyFont="1" applyFill="1" applyBorder="1" applyAlignment="1">
      <alignment horizontal="center" vertical="center"/>
    </xf>
    <xf numFmtId="164" fontId="6" fillId="2" borderId="38" xfId="1" applyNumberFormat="1" applyFont="1" applyFill="1" applyBorder="1" applyAlignment="1">
      <alignment horizontal="center" vertical="center"/>
    </xf>
    <xf numFmtId="164" fontId="6" fillId="2" borderId="35" xfId="1" applyNumberFormat="1" applyFont="1" applyFill="1" applyBorder="1" applyAlignment="1">
      <alignment horizontal="center" vertical="center"/>
    </xf>
    <xf numFmtId="164" fontId="6" fillId="2" borderId="39" xfId="1" applyNumberFormat="1" applyFont="1" applyFill="1" applyBorder="1" applyAlignment="1">
      <alignment horizontal="center" vertical="center"/>
    </xf>
    <xf numFmtId="164" fontId="6" fillId="2" borderId="14" xfId="1" applyNumberFormat="1" applyFont="1" applyFill="1" applyBorder="1" applyAlignment="1">
      <alignment horizontal="center" vertical="center"/>
    </xf>
    <xf numFmtId="164" fontId="6" fillId="2" borderId="18" xfId="1" applyNumberFormat="1" applyFont="1" applyFill="1" applyBorder="1" applyAlignment="1">
      <alignment horizontal="center" vertical="center"/>
    </xf>
    <xf numFmtId="164" fontId="6" fillId="2" borderId="16" xfId="1" applyNumberFormat="1" applyFont="1" applyFill="1" applyBorder="1" applyAlignment="1">
      <alignment horizontal="center" vertical="center"/>
    </xf>
    <xf numFmtId="164" fontId="6" fillId="2" borderId="15" xfId="1" applyNumberFormat="1" applyFont="1" applyFill="1" applyBorder="1" applyAlignment="1">
      <alignment horizontal="center" vertical="center"/>
    </xf>
    <xf numFmtId="164" fontId="6" fillId="2" borderId="17" xfId="1" applyNumberFormat="1" applyFont="1" applyFill="1" applyBorder="1" applyAlignment="1">
      <alignment horizontal="center" vertical="center"/>
    </xf>
    <xf numFmtId="164" fontId="6" fillId="2" borderId="19" xfId="1" applyNumberFormat="1" applyFont="1" applyFill="1" applyBorder="1" applyAlignment="1">
      <alignment horizontal="center" vertical="center"/>
    </xf>
    <xf numFmtId="164" fontId="6" fillId="2" borderId="23" xfId="1" applyNumberFormat="1" applyFont="1" applyFill="1" applyBorder="1" applyAlignment="1">
      <alignment horizontal="center" vertical="center"/>
    </xf>
    <xf numFmtId="164" fontId="6" fillId="2" borderId="21" xfId="1" applyNumberFormat="1" applyFont="1" applyFill="1" applyBorder="1" applyAlignment="1">
      <alignment horizontal="center" vertical="center"/>
    </xf>
    <xf numFmtId="164" fontId="6" fillId="2" borderId="20" xfId="1" applyNumberFormat="1" applyFont="1" applyFill="1" applyBorder="1" applyAlignment="1">
      <alignment horizontal="center" vertical="center"/>
    </xf>
    <xf numFmtId="164" fontId="6" fillId="2" borderId="22" xfId="1" applyNumberFormat="1" applyFont="1" applyFill="1" applyBorder="1" applyAlignment="1">
      <alignment horizontal="center" vertical="center"/>
    </xf>
    <xf numFmtId="166" fontId="4" fillId="0" borderId="0" xfId="0" applyNumberFormat="1" applyFont="1"/>
    <xf numFmtId="0" fontId="9" fillId="0" borderId="0" xfId="0" applyFont="1"/>
    <xf numFmtId="167" fontId="4" fillId="0" borderId="0" xfId="0" applyNumberFormat="1" applyFont="1"/>
    <xf numFmtId="0" fontId="3" fillId="3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5" fillId="3" borderId="0" xfId="1" applyFont="1" applyFill="1" applyAlignment="1">
      <alignment wrapText="1"/>
    </xf>
    <xf numFmtId="0" fontId="10" fillId="0" borderId="0" xfId="2" applyFont="1" applyAlignment="1">
      <alignment horizontal="center" vertical="center" wrapText="1"/>
    </xf>
    <xf numFmtId="0" fontId="10" fillId="0" borderId="0" xfId="3" applyFont="1" applyAlignment="1">
      <alignment horizontal="center" vertical="center" wrapText="1"/>
    </xf>
    <xf numFmtId="0" fontId="6" fillId="2" borderId="40" xfId="1" applyFont="1" applyFill="1" applyBorder="1" applyAlignment="1">
      <alignment horizontal="center" vertical="center" wrapText="1"/>
    </xf>
    <xf numFmtId="0" fontId="10" fillId="4" borderId="41" xfId="4" applyFont="1" applyFill="1" applyBorder="1" applyAlignment="1">
      <alignment horizontal="left" wrapText="1"/>
    </xf>
    <xf numFmtId="0" fontId="10" fillId="4" borderId="42" xfId="5" applyFont="1" applyFill="1" applyBorder="1" applyAlignment="1">
      <alignment horizontal="left" wrapText="1"/>
    </xf>
    <xf numFmtId="0" fontId="10" fillId="4" borderId="43" xfId="6" applyFont="1" applyFill="1" applyBorder="1" applyAlignment="1">
      <alignment horizontal="center" wrapText="1"/>
    </xf>
    <xf numFmtId="0" fontId="10" fillId="4" borderId="44" xfId="7" applyFont="1" applyFill="1" applyBorder="1" applyAlignment="1">
      <alignment horizontal="center" wrapText="1"/>
    </xf>
    <xf numFmtId="0" fontId="6" fillId="2" borderId="45" xfId="1" applyFont="1" applyFill="1" applyBorder="1" applyAlignment="1">
      <alignment horizontal="center" vertical="center" wrapText="1"/>
    </xf>
    <xf numFmtId="0" fontId="6" fillId="2" borderId="19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 wrapText="1"/>
    </xf>
    <xf numFmtId="0" fontId="6" fillId="2" borderId="21" xfId="1" applyFont="1" applyFill="1" applyBorder="1" applyAlignment="1">
      <alignment horizontal="center" vertical="center" wrapText="1"/>
    </xf>
    <xf numFmtId="0" fontId="10" fillId="4" borderId="46" xfId="8" applyFont="1" applyFill="1" applyBorder="1" applyAlignment="1">
      <alignment horizontal="left" wrapText="1"/>
    </xf>
    <xf numFmtId="0" fontId="10" fillId="4" borderId="47" xfId="9" applyFont="1" applyFill="1" applyBorder="1" applyAlignment="1">
      <alignment horizontal="left" wrapText="1"/>
    </xf>
    <xf numFmtId="0" fontId="10" fillId="4" borderId="48" xfId="10" applyFont="1" applyFill="1" applyBorder="1" applyAlignment="1">
      <alignment horizontal="center" wrapText="1"/>
    </xf>
    <xf numFmtId="0" fontId="10" fillId="4" borderId="49" xfId="11" applyFont="1" applyFill="1" applyBorder="1" applyAlignment="1">
      <alignment horizontal="center" wrapText="1"/>
    </xf>
    <xf numFmtId="0" fontId="6" fillId="2" borderId="4" xfId="1" applyFont="1" applyFill="1" applyBorder="1" applyAlignment="1">
      <alignment horizontal="left" vertical="center" wrapText="1"/>
    </xf>
    <xf numFmtId="164" fontId="7" fillId="3" borderId="3" xfId="1" applyNumberFormat="1" applyFont="1" applyFill="1" applyBorder="1" applyAlignment="1">
      <alignment horizontal="center" vertical="center"/>
    </xf>
    <xf numFmtId="164" fontId="7" fillId="3" borderId="6" xfId="1" applyNumberFormat="1" applyFont="1" applyFill="1" applyBorder="1" applyAlignment="1">
      <alignment horizontal="center" vertical="center"/>
    </xf>
    <xf numFmtId="164" fontId="7" fillId="3" borderId="4" xfId="1" applyNumberFormat="1" applyFont="1" applyFill="1" applyBorder="1" applyAlignment="1">
      <alignment horizontal="center" vertical="center"/>
    </xf>
    <xf numFmtId="164" fontId="6" fillId="2" borderId="3" xfId="1" applyNumberFormat="1" applyFont="1" applyFill="1" applyBorder="1" applyAlignment="1">
      <alignment horizontal="center" vertical="center"/>
    </xf>
    <xf numFmtId="164" fontId="6" fillId="2" borderId="6" xfId="1" applyNumberFormat="1" applyFont="1" applyFill="1" applyBorder="1" applyAlignment="1">
      <alignment horizontal="center" vertical="center"/>
    </xf>
    <xf numFmtId="164" fontId="6" fillId="2" borderId="4" xfId="1" applyNumberFormat="1" applyFont="1" applyFill="1" applyBorder="1" applyAlignment="1">
      <alignment horizontal="center" vertical="center"/>
    </xf>
    <xf numFmtId="0" fontId="10" fillId="4" borderId="43" xfId="12" applyFont="1" applyFill="1" applyBorder="1" applyAlignment="1">
      <alignment horizontal="left" vertical="top" wrapText="1"/>
    </xf>
    <xf numFmtId="0" fontId="10" fillId="4" borderId="50" xfId="13" applyFont="1" applyFill="1" applyBorder="1" applyAlignment="1">
      <alignment horizontal="left" vertical="top" wrapText="1"/>
    </xf>
    <xf numFmtId="164" fontId="11" fillId="0" borderId="43" xfId="14" applyNumberFormat="1" applyFont="1" applyBorder="1" applyAlignment="1">
      <alignment horizontal="right" vertical="top"/>
    </xf>
    <xf numFmtId="0" fontId="6" fillId="2" borderId="21" xfId="1" applyFont="1" applyFill="1" applyBorder="1" applyAlignment="1">
      <alignment horizontal="left" vertical="center" wrapText="1"/>
    </xf>
    <xf numFmtId="164" fontId="7" fillId="3" borderId="19" xfId="1" applyNumberFormat="1" applyFont="1" applyFill="1" applyBorder="1" applyAlignment="1">
      <alignment horizontal="center" vertical="center"/>
    </xf>
    <xf numFmtId="164" fontId="7" fillId="3" borderId="23" xfId="1" applyNumberFormat="1" applyFont="1" applyFill="1" applyBorder="1" applyAlignment="1">
      <alignment horizontal="center" vertical="center"/>
    </xf>
    <xf numFmtId="164" fontId="7" fillId="3" borderId="21" xfId="1" applyNumberFormat="1" applyFont="1" applyFill="1" applyBorder="1" applyAlignment="1">
      <alignment horizontal="center" vertical="center"/>
    </xf>
    <xf numFmtId="0" fontId="10" fillId="4" borderId="48" xfId="15" applyFont="1" applyFill="1" applyBorder="1" applyAlignment="1">
      <alignment horizontal="left" vertical="top" wrapText="1"/>
    </xf>
    <xf numFmtId="0" fontId="10" fillId="4" borderId="51" xfId="16" applyFont="1" applyFill="1" applyBorder="1" applyAlignment="1">
      <alignment horizontal="left" vertical="top" wrapText="1"/>
    </xf>
    <xf numFmtId="0" fontId="6" fillId="2" borderId="16" xfId="1" applyFont="1" applyFill="1" applyBorder="1" applyAlignment="1">
      <alignment horizontal="left" vertical="center" wrapText="1"/>
    </xf>
    <xf numFmtId="164" fontId="7" fillId="3" borderId="7" xfId="1" applyNumberFormat="1" applyFont="1" applyFill="1" applyBorder="1" applyAlignment="1">
      <alignment horizontal="center" vertical="center"/>
    </xf>
    <xf numFmtId="164" fontId="7" fillId="3" borderId="32" xfId="1" applyNumberFormat="1" applyFont="1" applyFill="1" applyBorder="1" applyAlignment="1">
      <alignment horizontal="center" vertical="center"/>
    </xf>
    <xf numFmtId="164" fontId="7" fillId="3" borderId="33" xfId="1" applyNumberFormat="1" applyFont="1" applyFill="1" applyBorder="1" applyAlignment="1">
      <alignment horizontal="center" vertical="center"/>
    </xf>
    <xf numFmtId="164" fontId="6" fillId="2" borderId="7" xfId="1" applyNumberFormat="1" applyFont="1" applyFill="1" applyBorder="1" applyAlignment="1">
      <alignment horizontal="center" vertical="center"/>
    </xf>
    <xf numFmtId="164" fontId="6" fillId="2" borderId="32" xfId="1" applyNumberFormat="1" applyFont="1" applyFill="1" applyBorder="1" applyAlignment="1">
      <alignment horizontal="center" vertical="center"/>
    </xf>
    <xf numFmtId="164" fontId="6" fillId="2" borderId="33" xfId="1" applyNumberFormat="1" applyFont="1" applyFill="1" applyBorder="1" applyAlignment="1">
      <alignment horizontal="center" vertical="center"/>
    </xf>
    <xf numFmtId="164" fontId="7" fillId="3" borderId="14" xfId="1" applyNumberFormat="1" applyFont="1" applyFill="1" applyBorder="1" applyAlignment="1">
      <alignment horizontal="center" vertical="center"/>
    </xf>
    <xf numFmtId="164" fontId="7" fillId="3" borderId="18" xfId="1" applyNumberFormat="1" applyFont="1" applyFill="1" applyBorder="1" applyAlignment="1">
      <alignment horizontal="center" vertical="center"/>
    </xf>
    <xf numFmtId="164" fontId="7" fillId="3" borderId="16" xfId="1" applyNumberFormat="1" applyFont="1" applyFill="1" applyBorder="1" applyAlignment="1">
      <alignment horizontal="center" vertical="center"/>
    </xf>
    <xf numFmtId="0" fontId="6" fillId="2" borderId="38" xfId="1" applyFont="1" applyFill="1" applyBorder="1" applyAlignment="1">
      <alignment horizontal="left" vertical="center" wrapText="1"/>
    </xf>
    <xf numFmtId="0" fontId="10" fillId="4" borderId="52" xfId="17" applyFont="1" applyFill="1" applyBorder="1" applyAlignment="1">
      <alignment horizontal="left" vertical="top" wrapText="1"/>
    </xf>
    <xf numFmtId="0" fontId="10" fillId="4" borderId="53" xfId="18" applyFont="1" applyFill="1" applyBorder="1" applyAlignment="1">
      <alignment horizontal="left" vertical="top" wrapText="1"/>
    </xf>
    <xf numFmtId="168" fontId="4" fillId="0" borderId="0" xfId="0" applyNumberFormat="1" applyFont="1"/>
    <xf numFmtId="3" fontId="3" fillId="3" borderId="0" xfId="0" applyNumberFormat="1" applyFont="1" applyFill="1" applyAlignment="1">
      <alignment horizontal="center" vertical="center" wrapText="1"/>
    </xf>
    <xf numFmtId="3" fontId="6" fillId="3" borderId="0" xfId="0" applyNumberFormat="1" applyFont="1" applyFill="1" applyAlignment="1">
      <alignment horizontal="center" vertical="center" wrapText="1"/>
    </xf>
    <xf numFmtId="1" fontId="6" fillId="3" borderId="0" xfId="0" applyNumberFormat="1" applyFont="1" applyFill="1" applyAlignment="1">
      <alignment horizontal="right" vertical="center"/>
    </xf>
    <xf numFmtId="3" fontId="6" fillId="5" borderId="3" xfId="0" applyNumberFormat="1" applyFont="1" applyFill="1" applyBorder="1" applyAlignment="1">
      <alignment horizontal="center" vertical="center" wrapText="1"/>
    </xf>
    <xf numFmtId="3" fontId="6" fillId="5" borderId="6" xfId="0" applyNumberFormat="1" applyFont="1" applyFill="1" applyBorder="1" applyAlignment="1">
      <alignment horizontal="center" vertical="center" wrapText="1"/>
    </xf>
    <xf numFmtId="3" fontId="6" fillId="5" borderId="40" xfId="0" applyNumberFormat="1" applyFont="1" applyFill="1" applyBorder="1" applyAlignment="1">
      <alignment horizontal="center" vertical="center" wrapText="1"/>
    </xf>
    <xf numFmtId="3" fontId="6" fillId="5" borderId="19" xfId="0" applyNumberFormat="1" applyFont="1" applyFill="1" applyBorder="1" applyAlignment="1">
      <alignment horizontal="center" vertical="center" wrapText="1"/>
    </xf>
    <xf numFmtId="3" fontId="6" fillId="5" borderId="23" xfId="0" applyNumberFormat="1" applyFont="1" applyFill="1" applyBorder="1" applyAlignment="1">
      <alignment horizontal="center" vertical="center" wrapText="1"/>
    </xf>
    <xf numFmtId="3" fontId="6" fillId="5" borderId="45" xfId="0" applyNumberFormat="1" applyFont="1" applyFill="1" applyBorder="1" applyAlignment="1">
      <alignment horizontal="center" vertical="center" wrapText="1"/>
    </xf>
    <xf numFmtId="167" fontId="6" fillId="5" borderId="7" xfId="0" applyNumberFormat="1" applyFont="1" applyFill="1" applyBorder="1" applyAlignment="1">
      <alignment horizontal="center" vertical="center" wrapText="1"/>
    </xf>
    <xf numFmtId="167" fontId="6" fillId="5" borderId="37" xfId="0" applyNumberFormat="1" applyFont="1" applyFill="1" applyBorder="1" applyAlignment="1">
      <alignment horizontal="left" vertical="center" wrapText="1"/>
    </xf>
    <xf numFmtId="1" fontId="6" fillId="6" borderId="37" xfId="0" applyNumberFormat="1" applyFont="1" applyFill="1" applyBorder="1" applyAlignment="1">
      <alignment horizontal="center" vertical="center" wrapText="1"/>
    </xf>
    <xf numFmtId="1" fontId="6" fillId="5" borderId="38" xfId="0" applyNumberFormat="1" applyFont="1" applyFill="1" applyBorder="1" applyAlignment="1">
      <alignment horizontal="center" vertical="center" wrapText="1"/>
    </xf>
    <xf numFmtId="167" fontId="6" fillId="5" borderId="18" xfId="0" applyNumberFormat="1" applyFont="1" applyFill="1" applyBorder="1" applyAlignment="1">
      <alignment horizontal="left" vertical="center" wrapText="1"/>
    </xf>
    <xf numFmtId="1" fontId="6" fillId="6" borderId="18" xfId="0" applyNumberFormat="1" applyFont="1" applyFill="1" applyBorder="1" applyAlignment="1">
      <alignment horizontal="center" vertical="center" wrapText="1"/>
    </xf>
    <xf numFmtId="1" fontId="6" fillId="5" borderId="16" xfId="0" applyNumberFormat="1" applyFont="1" applyFill="1" applyBorder="1" applyAlignment="1">
      <alignment horizontal="center" vertical="center" wrapText="1"/>
    </xf>
    <xf numFmtId="167" fontId="6" fillId="5" borderId="29" xfId="0" applyNumberFormat="1" applyFont="1" applyFill="1" applyBorder="1" applyAlignment="1">
      <alignment horizontal="center" vertical="center" wrapText="1"/>
    </xf>
    <xf numFmtId="167" fontId="6" fillId="5" borderId="23" xfId="0" applyNumberFormat="1" applyFont="1" applyFill="1" applyBorder="1" applyAlignment="1">
      <alignment horizontal="left" vertical="center" wrapText="1"/>
    </xf>
    <xf numFmtId="1" fontId="6" fillId="6" borderId="23" xfId="0" applyNumberFormat="1" applyFont="1" applyFill="1" applyBorder="1" applyAlignment="1">
      <alignment horizontal="center" vertical="center" wrapText="1"/>
    </xf>
    <xf numFmtId="1" fontId="6" fillId="5" borderId="21" xfId="0" applyNumberFormat="1" applyFont="1" applyFill="1" applyBorder="1" applyAlignment="1">
      <alignment horizontal="center" vertical="center" wrapText="1"/>
    </xf>
    <xf numFmtId="167" fontId="6" fillId="5" borderId="1" xfId="0" applyNumberFormat="1" applyFont="1" applyFill="1" applyBorder="1" applyAlignment="1">
      <alignment horizontal="center" vertical="center" wrapText="1"/>
    </xf>
    <xf numFmtId="167" fontId="6" fillId="5" borderId="6" xfId="0" applyNumberFormat="1" applyFont="1" applyFill="1" applyBorder="1" applyAlignment="1">
      <alignment horizontal="left" vertical="center" wrapText="1"/>
    </xf>
    <xf numFmtId="1" fontId="6" fillId="6" borderId="6" xfId="0" applyNumberFormat="1" applyFont="1" applyFill="1" applyBorder="1" applyAlignment="1">
      <alignment horizontal="center" vertical="center" wrapText="1"/>
    </xf>
    <xf numFmtId="1" fontId="6" fillId="5" borderId="4" xfId="0" applyNumberFormat="1" applyFont="1" applyFill="1" applyBorder="1" applyAlignment="1">
      <alignment horizontal="center" vertical="center" wrapText="1"/>
    </xf>
    <xf numFmtId="1" fontId="4" fillId="0" borderId="0" xfId="0" applyNumberFormat="1" applyFont="1"/>
    <xf numFmtId="1" fontId="6" fillId="5" borderId="6" xfId="0" applyNumberFormat="1" applyFont="1" applyFill="1" applyBorder="1" applyAlignment="1">
      <alignment horizontal="center" vertical="center" wrapText="1"/>
    </xf>
    <xf numFmtId="1" fontId="6" fillId="5" borderId="18" xfId="0" applyNumberFormat="1" applyFont="1" applyFill="1" applyBorder="1" applyAlignment="1">
      <alignment horizontal="center" vertical="center" wrapText="1"/>
    </xf>
    <xf numFmtId="1" fontId="6" fillId="5" borderId="23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6" fillId="2" borderId="54" xfId="1" applyFont="1" applyFill="1" applyBorder="1" applyAlignment="1">
      <alignment horizontal="center" vertical="center" wrapText="1"/>
    </xf>
    <xf numFmtId="0" fontId="6" fillId="2" borderId="55" xfId="1" applyFont="1" applyFill="1" applyBorder="1" applyAlignment="1">
      <alignment horizontal="center" vertical="center" wrapText="1"/>
    </xf>
    <xf numFmtId="0" fontId="6" fillId="2" borderId="56" xfId="1" applyFont="1" applyFill="1" applyBorder="1" applyAlignment="1">
      <alignment horizontal="center" vertical="center" wrapText="1"/>
    </xf>
    <xf numFmtId="0" fontId="6" fillId="2" borderId="37" xfId="1" applyFont="1" applyFill="1" applyBorder="1" applyAlignment="1">
      <alignment horizontal="left" vertical="center" wrapText="1"/>
    </xf>
    <xf numFmtId="164" fontId="4" fillId="0" borderId="37" xfId="0" applyNumberFormat="1" applyFont="1" applyBorder="1" applyAlignment="1">
      <alignment horizontal="center" vertical="center"/>
    </xf>
    <xf numFmtId="164" fontId="8" fillId="2" borderId="38" xfId="0" applyNumberFormat="1" applyFont="1" applyFill="1" applyBorder="1" applyAlignment="1">
      <alignment horizontal="center" vertical="center"/>
    </xf>
    <xf numFmtId="0" fontId="6" fillId="2" borderId="57" xfId="1" applyFont="1" applyFill="1" applyBorder="1" applyAlignment="1">
      <alignment horizontal="center" vertical="center" wrapText="1"/>
    </xf>
    <xf numFmtId="0" fontId="6" fillId="2" borderId="58" xfId="1" applyFont="1" applyFill="1" applyBorder="1" applyAlignment="1">
      <alignment horizontal="center" vertical="center" wrapText="1"/>
    </xf>
    <xf numFmtId="0" fontId="6" fillId="2" borderId="18" xfId="1" applyFont="1" applyFill="1" applyBorder="1" applyAlignment="1">
      <alignment horizontal="left" vertical="center" wrapText="1"/>
    </xf>
    <xf numFmtId="164" fontId="4" fillId="0" borderId="18" xfId="0" applyNumberFormat="1" applyFont="1" applyBorder="1" applyAlignment="1">
      <alignment horizontal="center" vertical="center"/>
    </xf>
    <xf numFmtId="164" fontId="8" fillId="2" borderId="16" xfId="0" applyNumberFormat="1" applyFont="1" applyFill="1" applyBorder="1" applyAlignment="1">
      <alignment horizontal="center" vertical="center"/>
    </xf>
    <xf numFmtId="0" fontId="6" fillId="2" borderId="59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left" vertical="center" wrapText="1"/>
    </xf>
    <xf numFmtId="164" fontId="4" fillId="0" borderId="23" xfId="0" applyNumberFormat="1" applyFont="1" applyBorder="1" applyAlignment="1">
      <alignment horizontal="center" vertical="center"/>
    </xf>
    <xf numFmtId="164" fontId="8" fillId="2" borderId="21" xfId="0" applyNumberFormat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left" vertical="center" wrapText="1"/>
    </xf>
    <xf numFmtId="164" fontId="4" fillId="0" borderId="6" xfId="0" applyNumberFormat="1" applyFont="1" applyBorder="1" applyAlignment="1">
      <alignment horizontal="center" vertical="center"/>
    </xf>
    <xf numFmtId="164" fontId="8" fillId="2" borderId="4" xfId="0" applyNumberFormat="1" applyFont="1" applyFill="1" applyBorder="1" applyAlignment="1">
      <alignment horizontal="center" vertical="center"/>
    </xf>
    <xf numFmtId="164" fontId="8" fillId="7" borderId="6" xfId="0" applyNumberFormat="1" applyFont="1" applyFill="1" applyBorder="1" applyAlignment="1">
      <alignment horizontal="center" vertical="center"/>
    </xf>
    <xf numFmtId="164" fontId="8" fillId="7" borderId="18" xfId="0" applyNumberFormat="1" applyFont="1" applyFill="1" applyBorder="1" applyAlignment="1">
      <alignment horizontal="center" vertical="center"/>
    </xf>
    <xf numFmtId="0" fontId="6" fillId="2" borderId="60" xfId="1" applyFont="1" applyFill="1" applyBorder="1" applyAlignment="1">
      <alignment horizontal="center" vertical="center" wrapText="1"/>
    </xf>
    <xf numFmtId="164" fontId="8" fillId="7" borderId="23" xfId="0" applyNumberFormat="1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164" fontId="8" fillId="2" borderId="18" xfId="0" applyNumberFormat="1" applyFont="1" applyFill="1" applyBorder="1" applyAlignment="1">
      <alignment horizontal="center" vertical="center"/>
    </xf>
    <xf numFmtId="164" fontId="8" fillId="2" borderId="23" xfId="0" applyNumberFormat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 wrapText="1"/>
    </xf>
    <xf numFmtId="0" fontId="6" fillId="3" borderId="0" xfId="1" applyFont="1" applyFill="1" applyAlignment="1">
      <alignment horizontal="left" vertical="top" wrapText="1"/>
    </xf>
    <xf numFmtId="164" fontId="8" fillId="3" borderId="0" xfId="0" applyNumberFormat="1" applyFont="1" applyFill="1"/>
    <xf numFmtId="1" fontId="7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" fontId="6" fillId="5" borderId="56" xfId="0" applyNumberFormat="1" applyFont="1" applyFill="1" applyBorder="1" applyAlignment="1">
      <alignment horizontal="center" vertical="center" wrapText="1"/>
    </xf>
    <xf numFmtId="1" fontId="6" fillId="5" borderId="59" xfId="0" applyNumberFormat="1" applyFont="1" applyFill="1" applyBorder="1" applyAlignment="1">
      <alignment horizontal="center" vertical="center" wrapText="1"/>
    </xf>
    <xf numFmtId="1" fontId="6" fillId="5" borderId="19" xfId="0" applyNumberFormat="1" applyFont="1" applyFill="1" applyBorder="1" applyAlignment="1">
      <alignment horizontal="center" vertical="center" wrapText="1"/>
    </xf>
    <xf numFmtId="1" fontId="6" fillId="5" borderId="61" xfId="0" applyNumberFormat="1" applyFont="1" applyFill="1" applyBorder="1" applyAlignment="1">
      <alignment horizontal="center" vertical="center" readingOrder="1"/>
    </xf>
    <xf numFmtId="1" fontId="7" fillId="0" borderId="36" xfId="0" applyNumberFormat="1" applyFont="1" applyBorder="1" applyAlignment="1">
      <alignment horizontal="center" vertical="center" wrapText="1"/>
    </xf>
    <xf numFmtId="1" fontId="7" fillId="0" borderId="37" xfId="0" applyNumberFormat="1" applyFont="1" applyBorder="1" applyAlignment="1">
      <alignment horizontal="center" vertical="center" wrapText="1"/>
    </xf>
    <xf numFmtId="1" fontId="7" fillId="0" borderId="38" xfId="0" applyNumberFormat="1" applyFont="1" applyBorder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1" fontId="9" fillId="0" borderId="0" xfId="0" applyNumberFormat="1" applyFont="1"/>
    <xf numFmtId="1" fontId="6" fillId="5" borderId="62" xfId="0" applyNumberFormat="1" applyFont="1" applyFill="1" applyBorder="1" applyAlignment="1">
      <alignment horizontal="center" vertical="center" readingOrder="1"/>
    </xf>
    <xf numFmtId="1" fontId="7" fillId="0" borderId="14" xfId="0" applyNumberFormat="1" applyFont="1" applyBorder="1" applyAlignment="1">
      <alignment horizontal="center" vertical="center" wrapText="1"/>
    </xf>
    <xf numFmtId="1" fontId="7" fillId="0" borderId="18" xfId="0" applyNumberFormat="1" applyFont="1" applyBorder="1" applyAlignment="1">
      <alignment horizontal="center" vertical="center" wrapText="1"/>
    </xf>
    <xf numFmtId="1" fontId="7" fillId="0" borderId="16" xfId="0" applyNumberFormat="1" applyFont="1" applyBorder="1" applyAlignment="1">
      <alignment horizontal="center" vertical="center" wrapText="1"/>
    </xf>
    <xf numFmtId="1" fontId="6" fillId="2" borderId="14" xfId="0" applyNumberFormat="1" applyFont="1" applyFill="1" applyBorder="1" applyAlignment="1">
      <alignment horizontal="center" vertical="center" wrapText="1"/>
    </xf>
    <xf numFmtId="1" fontId="6" fillId="2" borderId="18" xfId="0" applyNumberFormat="1" applyFont="1" applyFill="1" applyBorder="1" applyAlignment="1">
      <alignment horizontal="center" vertical="center" wrapText="1"/>
    </xf>
    <xf numFmtId="1" fontId="6" fillId="2" borderId="16" xfId="0" applyNumberFormat="1" applyFont="1" applyFill="1" applyBorder="1" applyAlignment="1">
      <alignment horizontal="center" vertical="center" wrapText="1"/>
    </xf>
    <xf numFmtId="1" fontId="6" fillId="5" borderId="63" xfId="0" applyNumberFormat="1" applyFont="1" applyFill="1" applyBorder="1" applyAlignment="1">
      <alignment horizontal="center" vertical="center" readingOrder="1"/>
    </xf>
    <xf numFmtId="1" fontId="7" fillId="0" borderId="9" xfId="0" applyNumberFormat="1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1" fontId="6" fillId="5" borderId="54" xfId="0" applyNumberFormat="1" applyFont="1" applyFill="1" applyBorder="1" applyAlignment="1">
      <alignment horizontal="center" vertical="center" wrapText="1"/>
    </xf>
    <xf numFmtId="1" fontId="8" fillId="2" borderId="64" xfId="0" applyNumberFormat="1" applyFont="1" applyFill="1" applyBorder="1" applyAlignment="1">
      <alignment horizontal="center" vertical="center"/>
    </xf>
    <xf numFmtId="1" fontId="8" fillId="2" borderId="65" xfId="0" applyNumberFormat="1" applyFont="1" applyFill="1" applyBorder="1" applyAlignment="1">
      <alignment horizontal="center" vertical="center"/>
    </xf>
    <xf numFmtId="1" fontId="8" fillId="2" borderId="66" xfId="0" applyNumberFormat="1" applyFont="1" applyFill="1" applyBorder="1" applyAlignment="1">
      <alignment horizontal="center" vertical="center"/>
    </xf>
    <xf numFmtId="1" fontId="8" fillId="2" borderId="19" xfId="0" applyNumberFormat="1" applyFont="1" applyFill="1" applyBorder="1" applyAlignment="1">
      <alignment horizontal="center" vertical="center"/>
    </xf>
    <xf numFmtId="1" fontId="8" fillId="2" borderId="23" xfId="0" applyNumberFormat="1" applyFont="1" applyFill="1" applyBorder="1" applyAlignment="1">
      <alignment horizontal="center" vertical="center"/>
    </xf>
    <xf numFmtId="1" fontId="8" fillId="2" borderId="21" xfId="0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 wrapText="1"/>
    </xf>
    <xf numFmtId="3" fontId="6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" fontId="6" fillId="5" borderId="64" xfId="0" applyNumberFormat="1" applyFont="1" applyFill="1" applyBorder="1" applyAlignment="1">
      <alignment horizontal="center" vertical="center" wrapText="1"/>
    </xf>
    <xf numFmtId="1" fontId="6" fillId="5" borderId="65" xfId="0" applyNumberFormat="1" applyFont="1" applyFill="1" applyBorder="1" applyAlignment="1">
      <alignment horizontal="center" vertical="center" wrapText="1"/>
    </xf>
    <xf numFmtId="1" fontId="6" fillId="5" borderId="67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left" vertical="center" wrapText="1"/>
    </xf>
    <xf numFmtId="0" fontId="8" fillId="3" borderId="0" xfId="0" applyFont="1" applyFill="1"/>
    <xf numFmtId="0" fontId="11" fillId="0" borderId="0" xfId="19" applyFont="1" applyAlignment="1">
      <alignment horizontal="left" vertical="top" wrapText="1"/>
    </xf>
    <xf numFmtId="0" fontId="11" fillId="0" borderId="0" xfId="20" applyFont="1" applyAlignment="1">
      <alignment horizontal="left" vertical="top" wrapText="1"/>
    </xf>
    <xf numFmtId="0" fontId="11" fillId="0" borderId="0" xfId="21" applyFont="1" applyAlignment="1">
      <alignment horizontal="left" vertical="top" wrapText="1"/>
    </xf>
    <xf numFmtId="0" fontId="10" fillId="0" borderId="0" xfId="22" applyFont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4" fontId="6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vertical="center"/>
    </xf>
    <xf numFmtId="167" fontId="6" fillId="8" borderId="1" xfId="0" applyNumberFormat="1" applyFont="1" applyFill="1" applyBorder="1" applyAlignment="1">
      <alignment horizontal="center" vertical="center" wrapText="1"/>
    </xf>
    <xf numFmtId="167" fontId="6" fillId="8" borderId="2" xfId="0" applyNumberFormat="1" applyFont="1" applyFill="1" applyBorder="1" applyAlignment="1">
      <alignment horizontal="center" vertical="center" wrapText="1"/>
    </xf>
    <xf numFmtId="1" fontId="6" fillId="5" borderId="26" xfId="0" applyNumberFormat="1" applyFont="1" applyFill="1" applyBorder="1" applyAlignment="1">
      <alignment horizontal="center" vertical="center" wrapText="1"/>
    </xf>
    <xf numFmtId="1" fontId="6" fillId="5" borderId="27" xfId="0" applyNumberFormat="1" applyFont="1" applyFill="1" applyBorder="1" applyAlignment="1">
      <alignment horizontal="center" vertical="center" wrapText="1"/>
    </xf>
    <xf numFmtId="1" fontId="6" fillId="5" borderId="28" xfId="0" applyNumberFormat="1" applyFont="1" applyFill="1" applyBorder="1" applyAlignment="1">
      <alignment horizontal="center" vertical="center" wrapText="1"/>
    </xf>
    <xf numFmtId="167" fontId="6" fillId="8" borderId="7" xfId="0" applyNumberFormat="1" applyFont="1" applyFill="1" applyBorder="1" applyAlignment="1">
      <alignment horizontal="center" vertical="center" wrapText="1"/>
    </xf>
    <xf numFmtId="167" fontId="6" fillId="8" borderId="8" xfId="0" applyNumberFormat="1" applyFont="1" applyFill="1" applyBorder="1" applyAlignment="1">
      <alignment horizontal="center" vertical="center" wrapText="1"/>
    </xf>
    <xf numFmtId="1" fontId="6" fillId="5" borderId="9" xfId="0" applyNumberFormat="1" applyFont="1" applyFill="1" applyBorder="1" applyAlignment="1">
      <alignment horizontal="center" vertical="center" wrapText="1"/>
    </xf>
    <xf numFmtId="1" fontId="6" fillId="5" borderId="12" xfId="0" applyNumberFormat="1" applyFont="1" applyFill="1" applyBorder="1" applyAlignment="1">
      <alignment horizontal="center" vertical="center" wrapText="1"/>
    </xf>
    <xf numFmtId="1" fontId="6" fillId="5" borderId="10" xfId="0" applyNumberFormat="1" applyFont="1" applyFill="1" applyBorder="1" applyAlignment="1">
      <alignment horizontal="center" vertical="center" wrapText="1"/>
    </xf>
    <xf numFmtId="1" fontId="6" fillId="5" borderId="11" xfId="0" applyNumberFormat="1" applyFont="1" applyFill="1" applyBorder="1" applyAlignment="1">
      <alignment horizontal="center" vertical="center" wrapText="1"/>
    </xf>
    <xf numFmtId="1" fontId="6" fillId="5" borderId="31" xfId="0" applyNumberFormat="1" applyFont="1" applyFill="1" applyBorder="1" applyAlignment="1">
      <alignment horizontal="center" vertical="center" wrapText="1"/>
    </xf>
    <xf numFmtId="167" fontId="6" fillId="8" borderId="13" xfId="0" applyNumberFormat="1" applyFont="1" applyFill="1" applyBorder="1" applyAlignment="1">
      <alignment horizontal="center" vertical="center" wrapText="1"/>
    </xf>
    <xf numFmtId="1" fontId="7" fillId="3" borderId="3" xfId="0" applyNumberFormat="1" applyFont="1" applyFill="1" applyBorder="1" applyAlignment="1">
      <alignment horizontal="center" vertical="center" wrapText="1"/>
    </xf>
    <xf numFmtId="1" fontId="7" fillId="3" borderId="6" xfId="0" applyNumberFormat="1" applyFont="1" applyFill="1" applyBorder="1" applyAlignment="1">
      <alignment horizontal="center" vertical="center" wrapText="1"/>
    </xf>
    <xf numFmtId="1" fontId="7" fillId="3" borderId="4" xfId="0" applyNumberFormat="1" applyFont="1" applyFill="1" applyBorder="1" applyAlignment="1">
      <alignment horizontal="center" vertical="center" wrapText="1"/>
    </xf>
    <xf numFmtId="1" fontId="7" fillId="3" borderId="5" xfId="0" applyNumberFormat="1" applyFont="1" applyFill="1" applyBorder="1" applyAlignment="1">
      <alignment horizontal="center" vertical="center" wrapText="1"/>
    </xf>
    <xf numFmtId="1" fontId="7" fillId="3" borderId="13" xfId="0" applyNumberFormat="1" applyFont="1" applyFill="1" applyBorder="1" applyAlignment="1">
      <alignment horizontal="center" vertical="center" wrapText="1"/>
    </xf>
    <xf numFmtId="167" fontId="6" fillId="8" borderId="29" xfId="0" applyNumberFormat="1" applyFont="1" applyFill="1" applyBorder="1" applyAlignment="1">
      <alignment horizontal="center" vertical="center" wrapText="1"/>
    </xf>
    <xf numFmtId="167" fontId="6" fillId="8" borderId="20" xfId="0" applyNumberFormat="1" applyFont="1" applyFill="1" applyBorder="1" applyAlignment="1">
      <alignment horizontal="center" vertical="center" wrapText="1"/>
    </xf>
    <xf numFmtId="1" fontId="7" fillId="3" borderId="19" xfId="0" applyNumberFormat="1" applyFont="1" applyFill="1" applyBorder="1" applyAlignment="1">
      <alignment horizontal="center" vertical="center" wrapText="1"/>
    </xf>
    <xf numFmtId="1" fontId="7" fillId="3" borderId="23" xfId="0" applyNumberFormat="1" applyFont="1" applyFill="1" applyBorder="1" applyAlignment="1">
      <alignment horizontal="center" vertical="center" wrapText="1"/>
    </xf>
    <xf numFmtId="1" fontId="7" fillId="3" borderId="21" xfId="0" applyNumberFormat="1" applyFont="1" applyFill="1" applyBorder="1" applyAlignment="1">
      <alignment horizontal="center" vertical="center" wrapText="1"/>
    </xf>
    <xf numFmtId="1" fontId="7" fillId="3" borderId="22" xfId="0" applyNumberFormat="1" applyFont="1" applyFill="1" applyBorder="1" applyAlignment="1">
      <alignment horizontal="center" vertical="center" wrapText="1"/>
    </xf>
    <xf numFmtId="1" fontId="7" fillId="3" borderId="20" xfId="0" applyNumberFormat="1" applyFont="1" applyFill="1" applyBorder="1" applyAlignment="1">
      <alignment horizontal="center" vertical="center" wrapText="1"/>
    </xf>
    <xf numFmtId="1" fontId="6" fillId="2" borderId="19" xfId="0" applyNumberFormat="1" applyFont="1" applyFill="1" applyBorder="1" applyAlignment="1">
      <alignment horizontal="center" vertical="center" wrapText="1"/>
    </xf>
    <xf numFmtId="1" fontId="6" fillId="2" borderId="23" xfId="0" applyNumberFormat="1" applyFont="1" applyFill="1" applyBorder="1" applyAlignment="1">
      <alignment horizontal="center" vertical="center" wrapText="1"/>
    </xf>
    <xf numFmtId="1" fontId="6" fillId="2" borderId="21" xfId="0" applyNumberFormat="1" applyFont="1" applyFill="1" applyBorder="1" applyAlignment="1">
      <alignment horizontal="center" vertical="center" wrapText="1"/>
    </xf>
    <xf numFmtId="167" fontId="6" fillId="8" borderId="15" xfId="0" applyNumberFormat="1" applyFont="1" applyFill="1" applyBorder="1" applyAlignment="1">
      <alignment horizontal="center" vertical="center" wrapText="1"/>
    </xf>
    <xf numFmtId="1" fontId="7" fillId="3" borderId="14" xfId="0" applyNumberFormat="1" applyFont="1" applyFill="1" applyBorder="1" applyAlignment="1">
      <alignment horizontal="center" vertical="center" wrapText="1"/>
    </xf>
    <xf numFmtId="1" fontId="7" fillId="3" borderId="18" xfId="0" applyNumberFormat="1" applyFont="1" applyFill="1" applyBorder="1" applyAlignment="1">
      <alignment horizontal="center" vertical="center" wrapText="1"/>
    </xf>
    <xf numFmtId="1" fontId="7" fillId="3" borderId="16" xfId="0" applyNumberFormat="1" applyFont="1" applyFill="1" applyBorder="1" applyAlignment="1">
      <alignment horizontal="center" vertical="center" wrapText="1"/>
    </xf>
    <xf numFmtId="1" fontId="7" fillId="3" borderId="17" xfId="0" applyNumberFormat="1" applyFont="1" applyFill="1" applyBorder="1" applyAlignment="1">
      <alignment horizontal="center" vertical="center" wrapText="1"/>
    </xf>
    <xf numFmtId="1" fontId="7" fillId="3" borderId="15" xfId="0" applyNumberFormat="1" applyFont="1" applyFill="1" applyBorder="1" applyAlignment="1">
      <alignment horizontal="center" vertical="center" wrapText="1"/>
    </xf>
    <xf numFmtId="167" fontId="6" fillId="8" borderId="35" xfId="0" applyNumberFormat="1" applyFont="1" applyFill="1" applyBorder="1" applyAlignment="1">
      <alignment horizontal="center" vertical="center" wrapText="1"/>
    </xf>
    <xf numFmtId="1" fontId="7" fillId="3" borderId="36" xfId="0" applyNumberFormat="1" applyFont="1" applyFill="1" applyBorder="1" applyAlignment="1">
      <alignment horizontal="center" vertical="center" wrapText="1"/>
    </xf>
    <xf numFmtId="1" fontId="7" fillId="3" borderId="37" xfId="0" applyNumberFormat="1" applyFont="1" applyFill="1" applyBorder="1" applyAlignment="1">
      <alignment horizontal="center" vertical="center" wrapText="1"/>
    </xf>
    <xf numFmtId="1" fontId="7" fillId="3" borderId="38" xfId="0" applyNumberFormat="1" applyFont="1" applyFill="1" applyBorder="1" applyAlignment="1">
      <alignment horizontal="center" vertical="center" wrapText="1"/>
    </xf>
    <xf numFmtId="1" fontId="7" fillId="3" borderId="39" xfId="0" applyNumberFormat="1" applyFont="1" applyFill="1" applyBorder="1" applyAlignment="1">
      <alignment horizontal="center" vertical="center" wrapText="1"/>
    </xf>
    <xf numFmtId="1" fontId="7" fillId="3" borderId="35" xfId="0" applyNumberFormat="1" applyFont="1" applyFill="1" applyBorder="1" applyAlignment="1">
      <alignment horizontal="center" vertical="center" wrapText="1"/>
    </xf>
    <xf numFmtId="1" fontId="6" fillId="2" borderId="36" xfId="0" applyNumberFormat="1" applyFont="1" applyFill="1" applyBorder="1" applyAlignment="1">
      <alignment horizontal="center" vertical="center" wrapText="1"/>
    </xf>
    <xf numFmtId="1" fontId="6" fillId="2" borderId="37" xfId="0" applyNumberFormat="1" applyFont="1" applyFill="1" applyBorder="1" applyAlignment="1">
      <alignment horizontal="center" vertical="center" wrapText="1"/>
    </xf>
    <xf numFmtId="1" fontId="6" fillId="2" borderId="38" xfId="0" applyNumberFormat="1" applyFont="1" applyFill="1" applyBorder="1" applyAlignment="1">
      <alignment horizontal="center" vertical="center" wrapText="1"/>
    </xf>
    <xf numFmtId="167" fontId="6" fillId="8" borderId="31" xfId="0" applyNumberFormat="1" applyFont="1" applyFill="1" applyBorder="1" applyAlignment="1">
      <alignment horizontal="center" vertical="center" wrapText="1"/>
    </xf>
    <xf numFmtId="1" fontId="7" fillId="3" borderId="9" xfId="0" applyNumberFormat="1" applyFont="1" applyFill="1" applyBorder="1" applyAlignment="1">
      <alignment horizontal="center" vertical="center" wrapText="1"/>
    </xf>
    <xf numFmtId="1" fontId="7" fillId="3" borderId="12" xfId="0" applyNumberFormat="1" applyFont="1" applyFill="1" applyBorder="1" applyAlignment="1">
      <alignment horizontal="center" vertical="center" wrapText="1"/>
    </xf>
    <xf numFmtId="1" fontId="7" fillId="3" borderId="10" xfId="0" applyNumberFormat="1" applyFont="1" applyFill="1" applyBorder="1" applyAlignment="1">
      <alignment horizontal="center" vertical="center" wrapText="1"/>
    </xf>
    <xf numFmtId="1" fontId="7" fillId="3" borderId="11" xfId="0" applyNumberFormat="1" applyFont="1" applyFill="1" applyBorder="1" applyAlignment="1">
      <alignment horizontal="center" vertical="center" wrapText="1"/>
    </xf>
    <xf numFmtId="1" fontId="7" fillId="3" borderId="31" xfId="0" applyNumberFormat="1" applyFont="1" applyFill="1" applyBorder="1" applyAlignment="1">
      <alignment horizontal="center" vertical="center" wrapText="1"/>
    </xf>
    <xf numFmtId="1" fontId="6" fillId="2" borderId="9" xfId="0" applyNumberFormat="1" applyFont="1" applyFill="1" applyBorder="1" applyAlignment="1">
      <alignment horizontal="center" vertical="center" wrapText="1"/>
    </xf>
    <xf numFmtId="1" fontId="6" fillId="2" borderId="12" xfId="0" applyNumberFormat="1" applyFont="1" applyFill="1" applyBorder="1" applyAlignment="1">
      <alignment horizontal="center" vertical="center" wrapText="1"/>
    </xf>
    <xf numFmtId="1" fontId="6" fillId="2" borderId="10" xfId="0" applyNumberFormat="1" applyFont="1" applyFill="1" applyBorder="1" applyAlignment="1">
      <alignment horizontal="center" vertical="center" wrapText="1"/>
    </xf>
    <xf numFmtId="1" fontId="6" fillId="2" borderId="39" xfId="0" applyNumberFormat="1" applyFont="1" applyFill="1" applyBorder="1" applyAlignment="1">
      <alignment horizontal="center" vertical="center" wrapText="1"/>
    </xf>
    <xf numFmtId="1" fontId="6" fillId="2" borderId="35" xfId="0" applyNumberFormat="1" applyFont="1" applyFill="1" applyBorder="1" applyAlignment="1">
      <alignment horizontal="center" vertical="center" wrapText="1"/>
    </xf>
    <xf numFmtId="1" fontId="6" fillId="2" borderId="17" xfId="0" applyNumberFormat="1" applyFont="1" applyFill="1" applyBorder="1" applyAlignment="1">
      <alignment horizontal="center" vertical="center" wrapText="1"/>
    </xf>
    <xf numFmtId="1" fontId="6" fillId="2" borderId="15" xfId="0" applyNumberFormat="1" applyFont="1" applyFill="1" applyBorder="1" applyAlignment="1">
      <alignment horizontal="center" vertical="center" wrapText="1"/>
    </xf>
    <xf numFmtId="1" fontId="6" fillId="2" borderId="22" xfId="0" applyNumberFormat="1" applyFont="1" applyFill="1" applyBorder="1" applyAlignment="1">
      <alignment horizontal="center" vertical="center" wrapText="1"/>
    </xf>
    <xf numFmtId="1" fontId="6" fillId="2" borderId="2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7" fontId="6" fillId="9" borderId="26" xfId="0" applyNumberFormat="1" applyFont="1" applyFill="1" applyBorder="1" applyAlignment="1">
      <alignment horizontal="center" vertical="center" wrapText="1"/>
    </xf>
    <xf numFmtId="1" fontId="6" fillId="10" borderId="3" xfId="0" applyNumberFormat="1" applyFont="1" applyFill="1" applyBorder="1" applyAlignment="1">
      <alignment horizontal="center" vertical="center" wrapText="1"/>
    </xf>
    <xf numFmtId="1" fontId="6" fillId="10" borderId="6" xfId="0" applyNumberFormat="1" applyFont="1" applyFill="1" applyBorder="1" applyAlignment="1">
      <alignment horizontal="center" vertical="center" wrapText="1"/>
    </xf>
    <xf numFmtId="1" fontId="6" fillId="10" borderId="4" xfId="0" applyNumberFormat="1" applyFont="1" applyFill="1" applyBorder="1" applyAlignment="1">
      <alignment horizontal="center" vertical="center" wrapText="1"/>
    </xf>
    <xf numFmtId="1" fontId="6" fillId="5" borderId="5" xfId="0" applyNumberFormat="1" applyFont="1" applyFill="1" applyBorder="1" applyAlignment="1">
      <alignment horizontal="center" vertical="center" wrapText="1"/>
    </xf>
    <xf numFmtId="1" fontId="6" fillId="5" borderId="6" xfId="0" applyNumberFormat="1" applyFont="1" applyFill="1" applyBorder="1" applyAlignment="1">
      <alignment horizontal="center" vertical="center" wrapText="1"/>
    </xf>
    <xf numFmtId="1" fontId="6" fillId="5" borderId="4" xfId="0" applyNumberFormat="1" applyFont="1" applyFill="1" applyBorder="1" applyAlignment="1">
      <alignment horizontal="center" vertical="center" wrapText="1"/>
    </xf>
    <xf numFmtId="167" fontId="6" fillId="9" borderId="69" xfId="0" applyNumberFormat="1" applyFont="1" applyFill="1" applyBorder="1" applyAlignment="1">
      <alignment horizontal="center" vertical="center" wrapText="1"/>
    </xf>
    <xf numFmtId="1" fontId="6" fillId="10" borderId="19" xfId="0" applyNumberFormat="1" applyFont="1" applyFill="1" applyBorder="1" applyAlignment="1">
      <alignment horizontal="center" vertical="center" wrapText="1"/>
    </xf>
    <xf numFmtId="1" fontId="6" fillId="10" borderId="23" xfId="0" applyNumberFormat="1" applyFont="1" applyFill="1" applyBorder="1" applyAlignment="1">
      <alignment horizontal="center" vertical="center" wrapText="1"/>
    </xf>
    <xf numFmtId="1" fontId="6" fillId="10" borderId="21" xfId="0" applyNumberFormat="1" applyFont="1" applyFill="1" applyBorder="1" applyAlignment="1">
      <alignment horizontal="center" vertical="center" wrapText="1"/>
    </xf>
    <xf numFmtId="1" fontId="6" fillId="5" borderId="22" xfId="0" applyNumberFormat="1" applyFont="1" applyFill="1" applyBorder="1" applyAlignment="1">
      <alignment horizontal="center" vertical="center" wrapText="1"/>
    </xf>
    <xf numFmtId="1" fontId="6" fillId="9" borderId="70" xfId="0" applyNumberFormat="1" applyFont="1" applyFill="1" applyBorder="1" applyAlignment="1">
      <alignment horizontal="center" vertical="center" wrapText="1"/>
    </xf>
    <xf numFmtId="1" fontId="6" fillId="9" borderId="71" xfId="0" applyNumberFormat="1" applyFont="1" applyFill="1" applyBorder="1" applyAlignment="1">
      <alignment horizontal="center" vertical="center" wrapText="1"/>
    </xf>
    <xf numFmtId="1" fontId="6" fillId="9" borderId="72" xfId="0" applyNumberFormat="1" applyFont="1" applyFill="1" applyBorder="1" applyAlignment="1">
      <alignment horizontal="center" vertical="center" wrapText="1"/>
    </xf>
    <xf numFmtId="1" fontId="6" fillId="2" borderId="11" xfId="0" applyNumberFormat="1" applyFont="1" applyFill="1" applyBorder="1" applyAlignment="1">
      <alignment horizontal="center" vertical="center" wrapText="1"/>
    </xf>
    <xf numFmtId="1" fontId="6" fillId="8" borderId="73" xfId="0" applyNumberFormat="1" applyFont="1" applyFill="1" applyBorder="1" applyAlignment="1">
      <alignment horizontal="center" vertical="center" wrapText="1"/>
    </xf>
    <xf numFmtId="1" fontId="6" fillId="2" borderId="64" xfId="0" applyNumberFormat="1" applyFont="1" applyFill="1" applyBorder="1" applyAlignment="1">
      <alignment horizontal="center" vertical="center" wrapText="1"/>
    </xf>
    <xf numFmtId="1" fontId="6" fillId="2" borderId="65" xfId="0" applyNumberFormat="1" applyFont="1" applyFill="1" applyBorder="1" applyAlignment="1">
      <alignment horizontal="center" vertical="center" wrapText="1"/>
    </xf>
    <xf numFmtId="1" fontId="6" fillId="2" borderId="66" xfId="0" applyNumberFormat="1" applyFont="1" applyFill="1" applyBorder="1" applyAlignment="1">
      <alignment horizontal="center" vertical="center" wrapText="1"/>
    </xf>
    <xf numFmtId="1" fontId="6" fillId="2" borderId="74" xfId="0" applyNumberFormat="1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 wrapText="1"/>
    </xf>
    <xf numFmtId="1" fontId="6" fillId="9" borderId="1" xfId="0" applyNumberFormat="1" applyFont="1" applyFill="1" applyBorder="1" applyAlignment="1">
      <alignment horizontal="center" vertical="center" wrapText="1"/>
    </xf>
    <xf numFmtId="1" fontId="6" fillId="9" borderId="40" xfId="0" applyNumberFormat="1" applyFont="1" applyFill="1" applyBorder="1" applyAlignment="1">
      <alignment horizontal="center" vertical="center" wrapText="1"/>
    </xf>
    <xf numFmtId="1" fontId="6" fillId="9" borderId="26" xfId="0" applyNumberFormat="1" applyFont="1" applyFill="1" applyBorder="1" applyAlignment="1">
      <alignment horizontal="center" vertical="center" wrapText="1"/>
    </xf>
    <xf numFmtId="1" fontId="6" fillId="9" borderId="27" xfId="0" applyNumberFormat="1" applyFont="1" applyFill="1" applyBorder="1" applyAlignment="1">
      <alignment horizontal="center" vertical="center" wrapText="1"/>
    </xf>
    <xf numFmtId="1" fontId="6" fillId="9" borderId="28" xfId="0" applyNumberFormat="1" applyFont="1" applyFill="1" applyBorder="1" applyAlignment="1">
      <alignment horizontal="center" vertical="center" wrapText="1"/>
    </xf>
    <xf numFmtId="1" fontId="6" fillId="8" borderId="26" xfId="0" applyNumberFormat="1" applyFont="1" applyFill="1" applyBorder="1" applyAlignment="1">
      <alignment horizontal="center" vertical="center" wrapText="1"/>
    </xf>
    <xf numFmtId="1" fontId="6" fillId="8" borderId="27" xfId="0" applyNumberFormat="1" applyFont="1" applyFill="1" applyBorder="1" applyAlignment="1">
      <alignment horizontal="center" vertical="center" wrapText="1"/>
    </xf>
    <xf numFmtId="1" fontId="6" fillId="8" borderId="28" xfId="0" applyNumberFormat="1" applyFont="1" applyFill="1" applyBorder="1" applyAlignment="1">
      <alignment horizontal="center" vertical="center" wrapText="1"/>
    </xf>
    <xf numFmtId="1" fontId="6" fillId="9" borderId="75" xfId="0" applyNumberFormat="1" applyFont="1" applyFill="1" applyBorder="1" applyAlignment="1">
      <alignment horizontal="center" vertical="center" wrapText="1"/>
    </xf>
    <xf numFmtId="1" fontId="6" fillId="9" borderId="13" xfId="0" applyNumberFormat="1" applyFont="1" applyFill="1" applyBorder="1" applyAlignment="1">
      <alignment horizontal="center" vertical="center" wrapText="1"/>
    </xf>
    <xf numFmtId="1" fontId="6" fillId="9" borderId="5" xfId="0" applyNumberFormat="1" applyFont="1" applyFill="1" applyBorder="1" applyAlignment="1">
      <alignment horizontal="center" vertical="center" wrapText="1"/>
    </xf>
    <xf numFmtId="1" fontId="6" fillId="9" borderId="7" xfId="0" applyNumberFormat="1" applyFont="1" applyFill="1" applyBorder="1" applyAlignment="1">
      <alignment horizontal="center" vertical="center" wrapText="1"/>
    </xf>
    <xf numFmtId="1" fontId="6" fillId="9" borderId="33" xfId="0" applyNumberFormat="1" applyFont="1" applyFill="1" applyBorder="1" applyAlignment="1">
      <alignment horizontal="center" vertical="center" wrapText="1"/>
    </xf>
    <xf numFmtId="1" fontId="6" fillId="9" borderId="9" xfId="0" applyNumberFormat="1" applyFont="1" applyFill="1" applyBorder="1" applyAlignment="1">
      <alignment horizontal="center" vertical="center" wrapText="1"/>
    </xf>
    <xf numFmtId="1" fontId="6" fillId="9" borderId="12" xfId="0" applyNumberFormat="1" applyFont="1" applyFill="1" applyBorder="1" applyAlignment="1">
      <alignment horizontal="center" vertical="center" wrapText="1"/>
    </xf>
    <xf numFmtId="1" fontId="6" fillId="9" borderId="10" xfId="0" applyNumberFormat="1" applyFont="1" applyFill="1" applyBorder="1" applyAlignment="1">
      <alignment horizontal="center" vertical="center" wrapText="1"/>
    </xf>
    <xf numFmtId="1" fontId="6" fillId="8" borderId="9" xfId="0" applyNumberFormat="1" applyFont="1" applyFill="1" applyBorder="1" applyAlignment="1">
      <alignment horizontal="center" vertical="center" wrapText="1"/>
    </xf>
    <xf numFmtId="1" fontId="6" fillId="8" borderId="12" xfId="0" applyNumberFormat="1" applyFont="1" applyFill="1" applyBorder="1" applyAlignment="1">
      <alignment horizontal="center" vertical="center" wrapText="1"/>
    </xf>
    <xf numFmtId="1" fontId="6" fillId="8" borderId="10" xfId="0" applyNumberFormat="1" applyFont="1" applyFill="1" applyBorder="1" applyAlignment="1">
      <alignment horizontal="center" vertical="center" wrapText="1"/>
    </xf>
    <xf numFmtId="1" fontId="6" fillId="9" borderId="36" xfId="0" applyNumberFormat="1" applyFont="1" applyFill="1" applyBorder="1" applyAlignment="1">
      <alignment horizontal="center" vertical="center" wrapText="1"/>
    </xf>
    <xf numFmtId="1" fontId="6" fillId="9" borderId="37" xfId="0" applyNumberFormat="1" applyFont="1" applyFill="1" applyBorder="1" applyAlignment="1">
      <alignment horizontal="center" vertical="center" wrapText="1"/>
    </xf>
    <xf numFmtId="1" fontId="6" fillId="9" borderId="18" xfId="0" applyNumberFormat="1" applyFont="1" applyFill="1" applyBorder="1" applyAlignment="1">
      <alignment horizontal="center" vertical="center" wrapText="1"/>
    </xf>
    <xf numFmtId="1" fontId="6" fillId="9" borderId="16" xfId="0" applyNumberFormat="1" applyFont="1" applyFill="1" applyBorder="1" applyAlignment="1">
      <alignment horizontal="center" vertical="center" wrapText="1"/>
    </xf>
    <xf numFmtId="1" fontId="6" fillId="9" borderId="4" xfId="0" applyNumberFormat="1" applyFont="1" applyFill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6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1" fontId="6" fillId="9" borderId="9" xfId="0" applyNumberFormat="1" applyFont="1" applyFill="1" applyBorder="1" applyAlignment="1">
      <alignment horizontal="center" vertical="center" wrapText="1"/>
    </xf>
    <xf numFmtId="1" fontId="6" fillId="9" borderId="29" xfId="0" applyNumberFormat="1" applyFont="1" applyFill="1" applyBorder="1" applyAlignment="1">
      <alignment horizontal="center" vertical="center" wrapText="1"/>
    </xf>
    <xf numFmtId="1" fontId="6" fillId="9" borderId="21" xfId="0" applyNumberFormat="1" applyFont="1" applyFill="1" applyBorder="1" applyAlignment="1">
      <alignment horizontal="center" vertical="center" wrapText="1"/>
    </xf>
    <xf numFmtId="1" fontId="7" fillId="0" borderId="19" xfId="0" applyNumberFormat="1" applyFont="1" applyBorder="1" applyAlignment="1">
      <alignment horizontal="center" vertical="center" wrapText="1"/>
    </xf>
    <xf numFmtId="1" fontId="7" fillId="0" borderId="23" xfId="0" applyNumberFormat="1" applyFont="1" applyBorder="1" applyAlignment="1">
      <alignment horizontal="center" vertical="center" wrapText="1"/>
    </xf>
    <xf numFmtId="1" fontId="7" fillId="0" borderId="21" xfId="0" applyNumberFormat="1" applyFont="1" applyBorder="1" applyAlignment="1">
      <alignment horizontal="center" vertical="center" wrapText="1"/>
    </xf>
    <xf numFmtId="1" fontId="7" fillId="0" borderId="5" xfId="0" applyNumberFormat="1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 wrapText="1"/>
    </xf>
    <xf numFmtId="1" fontId="6" fillId="8" borderId="7" xfId="0" applyNumberFormat="1" applyFont="1" applyFill="1" applyBorder="1" applyAlignment="1">
      <alignment horizontal="center" vertical="center" wrapText="1"/>
    </xf>
    <xf numFmtId="1" fontId="6" fillId="8" borderId="38" xfId="0" applyNumberFormat="1" applyFont="1" applyFill="1" applyBorder="1" applyAlignment="1">
      <alignment horizontal="center" vertical="center" wrapText="1"/>
    </xf>
    <xf numFmtId="1" fontId="6" fillId="8" borderId="9" xfId="0" applyNumberFormat="1" applyFont="1" applyFill="1" applyBorder="1" applyAlignment="1">
      <alignment horizontal="center" vertical="center" wrapText="1"/>
    </xf>
    <xf numFmtId="1" fontId="6" fillId="8" borderId="18" xfId="0" applyNumberFormat="1" applyFont="1" applyFill="1" applyBorder="1" applyAlignment="1">
      <alignment horizontal="center" vertical="center" wrapText="1"/>
    </xf>
    <xf numFmtId="1" fontId="6" fillId="8" borderId="16" xfId="0" applyNumberFormat="1" applyFont="1" applyFill="1" applyBorder="1" applyAlignment="1">
      <alignment horizontal="center" vertical="center" wrapText="1"/>
    </xf>
    <xf numFmtId="1" fontId="6" fillId="8" borderId="29" xfId="0" applyNumberFormat="1" applyFont="1" applyFill="1" applyBorder="1" applyAlignment="1">
      <alignment horizontal="center" vertical="center" wrapText="1"/>
    </xf>
    <xf numFmtId="1" fontId="6" fillId="8" borderId="21" xfId="0" applyNumberFormat="1" applyFont="1" applyFill="1" applyBorder="1" applyAlignment="1">
      <alignment horizontal="center" vertical="center" wrapText="1"/>
    </xf>
    <xf numFmtId="1" fontId="6" fillId="8" borderId="36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0" borderId="24" xfId="0" applyNumberFormat="1" applyFont="1" applyBorder="1" applyAlignment="1">
      <alignment horizontal="center" vertical="center" wrapText="1"/>
    </xf>
    <xf numFmtId="0" fontId="10" fillId="4" borderId="50" xfId="23" applyFont="1" applyFill="1" applyBorder="1" applyAlignment="1">
      <alignment horizontal="center" wrapText="1"/>
    </xf>
    <xf numFmtId="1" fontId="6" fillId="9" borderId="25" xfId="0" applyNumberFormat="1" applyFont="1" applyFill="1" applyBorder="1" applyAlignment="1">
      <alignment horizontal="center" vertical="center" wrapText="1"/>
    </xf>
    <xf numFmtId="0" fontId="10" fillId="4" borderId="51" xfId="24" applyFont="1" applyFill="1" applyBorder="1" applyAlignment="1">
      <alignment horizontal="center" wrapText="1"/>
    </xf>
    <xf numFmtId="1" fontId="6" fillId="9" borderId="76" xfId="0" applyNumberFormat="1" applyFont="1" applyFill="1" applyBorder="1" applyAlignment="1">
      <alignment horizontal="center" vertical="center" wrapText="1"/>
    </xf>
    <xf numFmtId="1" fontId="6" fillId="9" borderId="11" xfId="0" applyNumberFormat="1" applyFont="1" applyFill="1" applyBorder="1" applyAlignment="1">
      <alignment horizontal="center" vertical="center" wrapText="1"/>
    </xf>
    <xf numFmtId="1" fontId="6" fillId="9" borderId="31" xfId="0" applyNumberFormat="1" applyFont="1" applyFill="1" applyBorder="1" applyAlignment="1">
      <alignment horizontal="center" vertical="center" wrapText="1"/>
    </xf>
    <xf numFmtId="0" fontId="10" fillId="4" borderId="77" xfId="25" applyFont="1" applyFill="1" applyBorder="1" applyAlignment="1">
      <alignment horizontal="left" wrapText="1"/>
    </xf>
    <xf numFmtId="0" fontId="10" fillId="4" borderId="78" xfId="26" applyFont="1" applyFill="1" applyBorder="1" applyAlignment="1">
      <alignment horizontal="left" wrapText="1"/>
    </xf>
    <xf numFmtId="0" fontId="10" fillId="4" borderId="52" xfId="27" applyFont="1" applyFill="1" applyBorder="1" applyAlignment="1">
      <alignment horizontal="center" wrapText="1"/>
    </xf>
    <xf numFmtId="0" fontId="10" fillId="4" borderId="79" xfId="28" applyFont="1" applyFill="1" applyBorder="1" applyAlignment="1">
      <alignment horizontal="center" wrapText="1"/>
    </xf>
    <xf numFmtId="0" fontId="10" fillId="4" borderId="53" xfId="29" applyFont="1" applyFill="1" applyBorder="1" applyAlignment="1">
      <alignment horizontal="center" wrapText="1"/>
    </xf>
    <xf numFmtId="1" fontId="6" fillId="9" borderId="13" xfId="0" applyNumberFormat="1" applyFont="1" applyFill="1" applyBorder="1" applyAlignment="1">
      <alignment horizontal="center" vertical="center" wrapText="1"/>
    </xf>
    <xf numFmtId="1" fontId="6" fillId="9" borderId="20" xfId="0" applyNumberFormat="1" applyFont="1" applyFill="1" applyBorder="1" applyAlignment="1">
      <alignment horizontal="center" vertical="center" wrapText="1"/>
    </xf>
    <xf numFmtId="1" fontId="6" fillId="9" borderId="15" xfId="0" applyNumberFormat="1" applyFont="1" applyFill="1" applyBorder="1" applyAlignment="1">
      <alignment horizontal="center" vertical="center" wrapText="1"/>
    </xf>
    <xf numFmtId="1" fontId="6" fillId="8" borderId="15" xfId="0" applyNumberFormat="1" applyFont="1" applyFill="1" applyBorder="1" applyAlignment="1">
      <alignment horizontal="center" vertical="center" wrapText="1"/>
    </xf>
    <xf numFmtId="1" fontId="6" fillId="8" borderId="20" xfId="0" applyNumberFormat="1" applyFont="1" applyFill="1" applyBorder="1" applyAlignment="1">
      <alignment horizontal="center" vertical="center" wrapText="1"/>
    </xf>
    <xf numFmtId="0" fontId="10" fillId="4" borderId="80" xfId="30" applyFont="1" applyFill="1" applyBorder="1" applyAlignment="1">
      <alignment horizontal="left" wrapText="1"/>
    </xf>
    <xf numFmtId="3" fontId="6" fillId="9" borderId="1" xfId="0" applyNumberFormat="1" applyFont="1" applyFill="1" applyBorder="1" applyAlignment="1">
      <alignment horizontal="center" vertical="center" wrapText="1"/>
    </xf>
    <xf numFmtId="3" fontId="6" fillId="9" borderId="25" xfId="0" applyNumberFormat="1" applyFont="1" applyFill="1" applyBorder="1" applyAlignment="1">
      <alignment horizontal="center" vertical="center" wrapText="1"/>
    </xf>
    <xf numFmtId="1" fontId="6" fillId="8" borderId="13" xfId="0" applyNumberFormat="1" applyFont="1" applyFill="1" applyBorder="1" applyAlignment="1">
      <alignment horizontal="center" vertical="center" wrapText="1"/>
    </xf>
    <xf numFmtId="0" fontId="10" fillId="4" borderId="0" xfId="31" applyFont="1" applyFill="1" applyAlignment="1">
      <alignment horizontal="left" wrapText="1"/>
    </xf>
    <xf numFmtId="3" fontId="6" fillId="9" borderId="7" xfId="0" applyNumberFormat="1" applyFont="1" applyFill="1" applyBorder="1" applyAlignment="1">
      <alignment horizontal="center" vertical="center" wrapText="1"/>
    </xf>
    <xf numFmtId="3" fontId="6" fillId="9" borderId="76" xfId="0" applyNumberFormat="1" applyFont="1" applyFill="1" applyBorder="1" applyAlignment="1">
      <alignment horizontal="center" vertical="center" wrapText="1"/>
    </xf>
    <xf numFmtId="0" fontId="10" fillId="4" borderId="81" xfId="32" applyFont="1" applyFill="1" applyBorder="1" applyAlignment="1">
      <alignment horizontal="left" wrapText="1"/>
    </xf>
    <xf numFmtId="3" fontId="6" fillId="9" borderId="13" xfId="0" applyNumberFormat="1" applyFont="1" applyFill="1" applyBorder="1" applyAlignment="1">
      <alignment horizontal="left" vertical="center" wrapText="1"/>
    </xf>
    <xf numFmtId="0" fontId="10" fillId="4" borderId="44" xfId="33" applyFont="1" applyFill="1" applyBorder="1" applyAlignment="1">
      <alignment horizontal="left" vertical="top" wrapText="1"/>
    </xf>
    <xf numFmtId="3" fontId="6" fillId="9" borderId="15" xfId="0" applyNumberFormat="1" applyFont="1" applyFill="1" applyBorder="1" applyAlignment="1">
      <alignment horizontal="left" vertical="center" wrapText="1"/>
    </xf>
    <xf numFmtId="0" fontId="10" fillId="4" borderId="49" xfId="34" applyFont="1" applyFill="1" applyBorder="1" applyAlignment="1">
      <alignment horizontal="left" vertical="top" wrapText="1"/>
    </xf>
    <xf numFmtId="3" fontId="6" fillId="9" borderId="29" xfId="0" applyNumberFormat="1" applyFont="1" applyFill="1" applyBorder="1" applyAlignment="1">
      <alignment horizontal="center" vertical="center" wrapText="1"/>
    </xf>
    <xf numFmtId="3" fontId="6" fillId="9" borderId="20" xfId="0" applyNumberFormat="1" applyFont="1" applyFill="1" applyBorder="1" applyAlignment="1">
      <alignment horizontal="left" vertical="center" wrapText="1"/>
    </xf>
    <xf numFmtId="3" fontId="6" fillId="8" borderId="1" xfId="0" applyNumberFormat="1" applyFont="1" applyFill="1" applyBorder="1" applyAlignment="1">
      <alignment horizontal="center" vertical="center" wrapText="1"/>
    </xf>
    <xf numFmtId="3" fontId="6" fillId="8" borderId="13" xfId="0" applyNumberFormat="1" applyFont="1" applyFill="1" applyBorder="1" applyAlignment="1">
      <alignment horizontal="left" vertical="center" wrapText="1"/>
    </xf>
    <xf numFmtId="1" fontId="6" fillId="2" borderId="5" xfId="0" applyNumberFormat="1" applyFont="1" applyFill="1" applyBorder="1" applyAlignment="1">
      <alignment horizontal="center" vertical="center" wrapText="1"/>
    </xf>
    <xf numFmtId="3" fontId="6" fillId="8" borderId="7" xfId="0" applyNumberFormat="1" applyFont="1" applyFill="1" applyBorder="1" applyAlignment="1">
      <alignment horizontal="center" vertical="center" wrapText="1"/>
    </xf>
    <xf numFmtId="3" fontId="6" fillId="8" borderId="15" xfId="0" applyNumberFormat="1" applyFont="1" applyFill="1" applyBorder="1" applyAlignment="1">
      <alignment horizontal="left" vertical="center" wrapText="1"/>
    </xf>
    <xf numFmtId="3" fontId="6" fillId="8" borderId="29" xfId="0" applyNumberFormat="1" applyFont="1" applyFill="1" applyBorder="1" applyAlignment="1">
      <alignment horizontal="center" vertical="center" wrapText="1"/>
    </xf>
    <xf numFmtId="3" fontId="6" fillId="8" borderId="20" xfId="0" applyNumberFormat="1" applyFont="1" applyFill="1" applyBorder="1" applyAlignment="1">
      <alignment horizontal="left" vertical="center" wrapText="1"/>
    </xf>
    <xf numFmtId="0" fontId="10" fillId="4" borderId="79" xfId="35" applyFont="1" applyFill="1" applyBorder="1" applyAlignment="1">
      <alignment horizontal="left" vertical="top" wrapText="1"/>
    </xf>
    <xf numFmtId="4" fontId="6" fillId="0" borderId="0" xfId="0" applyNumberFormat="1" applyFont="1" applyAlignment="1">
      <alignment horizontal="center" vertical="center" wrapText="1"/>
    </xf>
    <xf numFmtId="167" fontId="6" fillId="9" borderId="64" xfId="0" applyNumberFormat="1" applyFont="1" applyFill="1" applyBorder="1" applyAlignment="1">
      <alignment horizontal="center" vertical="center" wrapText="1"/>
    </xf>
    <xf numFmtId="167" fontId="6" fillId="9" borderId="65" xfId="0" applyNumberFormat="1" applyFont="1" applyFill="1" applyBorder="1" applyAlignment="1">
      <alignment horizontal="center" vertical="center" wrapText="1"/>
    </xf>
    <xf numFmtId="167" fontId="6" fillId="8" borderId="66" xfId="0" applyNumberFormat="1" applyFont="1" applyFill="1" applyBorder="1" applyAlignment="1">
      <alignment horizontal="center" vertical="center" wrapText="1"/>
    </xf>
    <xf numFmtId="3" fontId="6" fillId="9" borderId="6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/>
    </xf>
    <xf numFmtId="164" fontId="8" fillId="2" borderId="4" xfId="0" applyNumberFormat="1" applyFont="1" applyFill="1" applyBorder="1" applyAlignment="1">
      <alignment horizontal="center"/>
    </xf>
    <xf numFmtId="3" fontId="6" fillId="9" borderId="18" xfId="0" applyNumberFormat="1" applyFont="1" applyFill="1" applyBorder="1" applyAlignment="1">
      <alignment horizontal="center" vertical="center" wrapText="1"/>
    </xf>
    <xf numFmtId="164" fontId="4" fillId="0" borderId="18" xfId="0" applyNumberFormat="1" applyFont="1" applyBorder="1" applyAlignment="1">
      <alignment horizontal="center"/>
    </xf>
    <xf numFmtId="164" fontId="8" fillId="2" borderId="16" xfId="0" applyNumberFormat="1" applyFont="1" applyFill="1" applyBorder="1" applyAlignment="1">
      <alignment horizontal="center"/>
    </xf>
    <xf numFmtId="3" fontId="6" fillId="9" borderId="23" xfId="0" applyNumberFormat="1" applyFont="1" applyFill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/>
    </xf>
    <xf numFmtId="164" fontId="8" fillId="2" borderId="21" xfId="0" applyNumberFormat="1" applyFont="1" applyFill="1" applyBorder="1" applyAlignment="1">
      <alignment horizontal="center"/>
    </xf>
    <xf numFmtId="3" fontId="6" fillId="8" borderId="6" xfId="0" applyNumberFormat="1" applyFont="1" applyFill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/>
    </xf>
    <xf numFmtId="3" fontId="6" fillId="8" borderId="18" xfId="0" applyNumberFormat="1" applyFont="1" applyFill="1" applyBorder="1" applyAlignment="1">
      <alignment horizontal="center" vertical="center" wrapText="1"/>
    </xf>
    <xf numFmtId="164" fontId="8" fillId="2" borderId="18" xfId="0" applyNumberFormat="1" applyFont="1" applyFill="1" applyBorder="1" applyAlignment="1">
      <alignment horizontal="center"/>
    </xf>
    <xf numFmtId="3" fontId="6" fillId="8" borderId="23" xfId="0" applyNumberFormat="1" applyFont="1" applyFill="1" applyBorder="1" applyAlignment="1">
      <alignment horizontal="center" vertical="center" wrapText="1"/>
    </xf>
    <xf numFmtId="164" fontId="8" fillId="2" borderId="23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167" fontId="6" fillId="9" borderId="66" xfId="0" applyNumberFormat="1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/>
    </xf>
    <xf numFmtId="164" fontId="4" fillId="3" borderId="18" xfId="0" applyNumberFormat="1" applyFont="1" applyFill="1" applyBorder="1" applyAlignment="1">
      <alignment horizontal="center"/>
    </xf>
    <xf numFmtId="164" fontId="4" fillId="3" borderId="23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164" fontId="4" fillId="2" borderId="18" xfId="0" applyNumberFormat="1" applyFont="1" applyFill="1" applyBorder="1" applyAlignment="1">
      <alignment horizontal="center"/>
    </xf>
    <xf numFmtId="164" fontId="4" fillId="2" borderId="23" xfId="0" applyNumberFormat="1" applyFont="1" applyFill="1" applyBorder="1" applyAlignment="1">
      <alignment horizontal="center"/>
    </xf>
    <xf numFmtId="1" fontId="6" fillId="5" borderId="66" xfId="0" applyNumberFormat="1" applyFont="1" applyFill="1" applyBorder="1" applyAlignment="1">
      <alignment horizontal="center" vertical="center" wrapText="1"/>
    </xf>
    <xf numFmtId="1" fontId="6" fillId="5" borderId="6" xfId="0" applyNumberFormat="1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/>
    </xf>
    <xf numFmtId="0" fontId="12" fillId="2" borderId="18" xfId="0" applyFont="1" applyFill="1" applyBorder="1" applyAlignment="1">
      <alignment horizontal="left" vertical="center" wrapText="1"/>
    </xf>
    <xf numFmtId="0" fontId="4" fillId="0" borderId="18" xfId="0" applyFont="1" applyBorder="1" applyAlignment="1">
      <alignment horizontal="center"/>
    </xf>
    <xf numFmtId="0" fontId="12" fillId="2" borderId="23" xfId="0" applyFont="1" applyFill="1" applyBorder="1" applyAlignment="1">
      <alignment horizontal="left" vertical="center" wrapText="1"/>
    </xf>
    <xf numFmtId="0" fontId="4" fillId="0" borderId="23" xfId="0" applyFont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center"/>
    </xf>
    <xf numFmtId="1" fontId="6" fillId="0" borderId="0" xfId="0" applyNumberFormat="1" applyFont="1" applyAlignment="1">
      <alignment vertical="center" wrapText="1"/>
    </xf>
    <xf numFmtId="1" fontId="6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1" fontId="6" fillId="0" borderId="0" xfId="0" applyNumberFormat="1" applyFont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1" fontId="6" fillId="8" borderId="64" xfId="0" applyNumberFormat="1" applyFont="1" applyFill="1" applyBorder="1" applyAlignment="1">
      <alignment horizontal="center" vertical="center" wrapText="1"/>
    </xf>
    <xf numFmtId="1" fontId="6" fillId="8" borderId="54" xfId="0" applyNumberFormat="1" applyFont="1" applyFill="1" applyBorder="1" applyAlignment="1">
      <alignment horizontal="center" vertical="center" wrapText="1"/>
    </xf>
    <xf numFmtId="1" fontId="6" fillId="5" borderId="74" xfId="0" applyNumberFormat="1" applyFont="1" applyFill="1" applyBorder="1" applyAlignment="1">
      <alignment horizontal="center" vertical="center" wrapText="1"/>
    </xf>
    <xf numFmtId="1" fontId="6" fillId="8" borderId="1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8" fillId="2" borderId="61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8" fillId="2" borderId="62" xfId="0" applyFont="1" applyFill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8" fillId="2" borderId="68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11" fillId="0" borderId="0" xfId="19" applyFont="1" applyAlignment="1">
      <alignment horizontal="left" vertical="top" wrapText="1"/>
    </xf>
    <xf numFmtId="0" fontId="11" fillId="0" borderId="0" xfId="20" applyFont="1" applyAlignment="1">
      <alignment horizontal="left" vertical="top" wrapText="1"/>
    </xf>
    <xf numFmtId="0" fontId="11" fillId="0" borderId="0" xfId="21" applyFont="1" applyAlignment="1">
      <alignment horizontal="left" vertical="top" wrapText="1"/>
    </xf>
    <xf numFmtId="1" fontId="4" fillId="0" borderId="6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1" fontId="4" fillId="0" borderId="23" xfId="0" applyNumberFormat="1" applyFont="1" applyBorder="1" applyAlignment="1">
      <alignment horizontal="center"/>
    </xf>
    <xf numFmtId="1" fontId="4" fillId="3" borderId="18" xfId="0" applyNumberFormat="1" applyFont="1" applyFill="1" applyBorder="1" applyAlignment="1">
      <alignment horizontal="center"/>
    </xf>
    <xf numFmtId="1" fontId="8" fillId="2" borderId="6" xfId="0" applyNumberFormat="1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8" fillId="2" borderId="23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2" fontId="6" fillId="0" borderId="0" xfId="0" applyNumberFormat="1" applyFont="1" applyAlignment="1">
      <alignment horizontal="left" vertical="center"/>
    </xf>
    <xf numFmtId="0" fontId="6" fillId="2" borderId="25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6" fillId="2" borderId="19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70" xfId="1" applyFont="1" applyFill="1" applyBorder="1" applyAlignment="1">
      <alignment horizontal="center" wrapText="1"/>
    </xf>
    <xf numFmtId="0" fontId="6" fillId="2" borderId="71" xfId="1" applyFont="1" applyFill="1" applyBorder="1" applyAlignment="1">
      <alignment horizontal="center" wrapText="1"/>
    </xf>
    <xf numFmtId="0" fontId="6" fillId="2" borderId="72" xfId="1" applyFont="1" applyFill="1" applyBorder="1" applyAlignment="1">
      <alignment horizontal="center" wrapText="1"/>
    </xf>
    <xf numFmtId="1" fontId="6" fillId="5" borderId="73" xfId="0" applyNumberFormat="1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167" fontId="6" fillId="9" borderId="56" xfId="0" applyNumberFormat="1" applyFont="1" applyFill="1" applyBorder="1" applyAlignment="1">
      <alignment horizontal="center" vertical="center" wrapText="1"/>
    </xf>
    <xf numFmtId="1" fontId="6" fillId="10" borderId="26" xfId="0" applyNumberFormat="1" applyFont="1" applyFill="1" applyBorder="1" applyAlignment="1">
      <alignment horizontal="center" vertical="center" wrapText="1"/>
    </xf>
    <xf numFmtId="1" fontId="6" fillId="10" borderId="27" xfId="0" applyNumberFormat="1" applyFont="1" applyFill="1" applyBorder="1" applyAlignment="1">
      <alignment horizontal="center" vertical="center" wrapText="1"/>
    </xf>
    <xf numFmtId="1" fontId="6" fillId="10" borderId="28" xfId="0" applyNumberFormat="1" applyFont="1" applyFill="1" applyBorder="1" applyAlignment="1">
      <alignment horizontal="center" vertical="center" wrapText="1"/>
    </xf>
    <xf numFmtId="167" fontId="6" fillId="9" borderId="59" xfId="0" applyNumberFormat="1" applyFont="1" applyFill="1" applyBorder="1" applyAlignment="1">
      <alignment horizontal="center" vertical="center" wrapText="1"/>
    </xf>
    <xf numFmtId="1" fontId="6" fillId="9" borderId="82" xfId="0" applyNumberFormat="1" applyFont="1" applyFill="1" applyBorder="1" applyAlignment="1">
      <alignment horizontal="center" vertical="center" wrapText="1"/>
    </xf>
    <xf numFmtId="1" fontId="6" fillId="9" borderId="62" xfId="0" applyNumberFormat="1" applyFont="1" applyFill="1" applyBorder="1" applyAlignment="1">
      <alignment horizontal="center" vertical="center" wrapText="1"/>
    </xf>
    <xf numFmtId="1" fontId="6" fillId="9" borderId="63" xfId="0" applyNumberFormat="1" applyFont="1" applyFill="1" applyBorder="1" applyAlignment="1">
      <alignment horizontal="center" vertical="center" wrapText="1"/>
    </xf>
    <xf numFmtId="1" fontId="6" fillId="11" borderId="54" xfId="0" applyNumberFormat="1" applyFont="1" applyFill="1" applyBorder="1" applyAlignment="1">
      <alignment horizontal="center" vertical="center" wrapText="1"/>
    </xf>
    <xf numFmtId="1" fontId="6" fillId="7" borderId="64" xfId="0" applyNumberFormat="1" applyFont="1" applyFill="1" applyBorder="1" applyAlignment="1">
      <alignment horizontal="center" vertical="center" wrapText="1"/>
    </xf>
    <xf numFmtId="1" fontId="6" fillId="7" borderId="65" xfId="0" applyNumberFormat="1" applyFont="1" applyFill="1" applyBorder="1" applyAlignment="1">
      <alignment horizontal="center" vertical="center" wrapText="1"/>
    </xf>
    <xf numFmtId="1" fontId="6" fillId="7" borderId="66" xfId="0" applyNumberFormat="1" applyFont="1" applyFill="1" applyBorder="1" applyAlignment="1">
      <alignment horizontal="center" vertical="center" wrapText="1"/>
    </xf>
    <xf numFmtId="1" fontId="6" fillId="8" borderId="56" xfId="0" applyNumberFormat="1" applyFont="1" applyFill="1" applyBorder="1" applyAlignment="1">
      <alignment horizontal="center" vertical="center" wrapText="1"/>
    </xf>
    <xf numFmtId="1" fontId="6" fillId="8" borderId="59" xfId="0" applyNumberFormat="1" applyFont="1" applyFill="1" applyBorder="1" applyAlignment="1">
      <alignment horizontal="center" vertical="center" wrapText="1"/>
    </xf>
    <xf numFmtId="1" fontId="6" fillId="5" borderId="82" xfId="0" applyNumberFormat="1" applyFont="1" applyFill="1" applyBorder="1" applyAlignment="1">
      <alignment horizontal="center" readingOrder="1"/>
    </xf>
    <xf numFmtId="1" fontId="7" fillId="0" borderId="39" xfId="0" applyNumberFormat="1" applyFont="1" applyBorder="1" applyAlignment="1">
      <alignment horizontal="center" vertical="center" wrapText="1"/>
    </xf>
    <xf numFmtId="1" fontId="6" fillId="5" borderId="62" xfId="0" applyNumberFormat="1" applyFont="1" applyFill="1" applyBorder="1" applyAlignment="1">
      <alignment horizontal="center" readingOrder="1"/>
    </xf>
    <xf numFmtId="1" fontId="6" fillId="5" borderId="63" xfId="0" applyNumberFormat="1" applyFont="1" applyFill="1" applyBorder="1" applyAlignment="1">
      <alignment horizontal="center" readingOrder="1"/>
    </xf>
    <xf numFmtId="1" fontId="7" fillId="0" borderId="11" xfId="0" applyNumberFormat="1" applyFont="1" applyBorder="1" applyAlignment="1">
      <alignment horizontal="center" vertical="center" wrapText="1"/>
    </xf>
    <xf numFmtId="1" fontId="6" fillId="5" borderId="54" xfId="0" applyNumberFormat="1" applyFont="1" applyFill="1" applyBorder="1" applyAlignment="1">
      <alignment horizontal="center" readingOrder="2"/>
    </xf>
    <xf numFmtId="2" fontId="3" fillId="3" borderId="0" xfId="0" applyNumberFormat="1" applyFont="1" applyFill="1" applyAlignment="1">
      <alignment horizontal="center" vertical="center" wrapText="1"/>
    </xf>
    <xf numFmtId="1" fontId="6" fillId="3" borderId="0" xfId="0" applyNumberFormat="1" applyFont="1" applyFill="1" applyAlignment="1">
      <alignment horizontal="center" vertical="center"/>
    </xf>
    <xf numFmtId="2" fontId="7" fillId="3" borderId="0" xfId="0" applyNumberFormat="1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2" fontId="6" fillId="5" borderId="1" xfId="0" applyNumberFormat="1" applyFont="1" applyFill="1" applyBorder="1" applyAlignment="1">
      <alignment horizontal="center" vertical="center" wrapText="1"/>
    </xf>
    <xf numFmtId="2" fontId="6" fillId="5" borderId="13" xfId="0" applyNumberFormat="1" applyFont="1" applyFill="1" applyBorder="1" applyAlignment="1">
      <alignment horizontal="center" vertical="center" wrapText="1"/>
    </xf>
    <xf numFmtId="2" fontId="6" fillId="5" borderId="27" xfId="0" applyNumberFormat="1" applyFont="1" applyFill="1" applyBorder="1" applyAlignment="1">
      <alignment horizontal="center" vertical="center" wrapText="1"/>
    </xf>
    <xf numFmtId="2" fontId="6" fillId="5" borderId="28" xfId="0" applyNumberFormat="1" applyFont="1" applyFill="1" applyBorder="1" applyAlignment="1">
      <alignment horizontal="center" vertical="center" wrapText="1"/>
    </xf>
    <xf numFmtId="2" fontId="6" fillId="5" borderId="29" xfId="0" applyNumberFormat="1" applyFont="1" applyFill="1" applyBorder="1" applyAlignment="1">
      <alignment horizontal="center" vertical="center" wrapText="1"/>
    </xf>
    <xf numFmtId="2" fontId="6" fillId="5" borderId="23" xfId="0" applyNumberFormat="1" applyFont="1" applyFill="1" applyBorder="1" applyAlignment="1">
      <alignment horizontal="center" vertical="center" wrapText="1"/>
    </xf>
    <xf numFmtId="2" fontId="6" fillId="5" borderId="21" xfId="0" applyNumberFormat="1" applyFont="1" applyFill="1" applyBorder="1" applyAlignment="1">
      <alignment horizontal="center" vertical="center" wrapText="1"/>
    </xf>
    <xf numFmtId="3" fontId="6" fillId="5" borderId="36" xfId="0" applyNumberFormat="1" applyFont="1" applyFill="1" applyBorder="1" applyAlignment="1">
      <alignment horizontal="center" vertical="center" wrapText="1"/>
    </xf>
    <xf numFmtId="1" fontId="7" fillId="3" borderId="37" xfId="0" applyNumberFormat="1" applyFont="1" applyFill="1" applyBorder="1" applyAlignment="1">
      <alignment horizontal="center" vertical="center"/>
    </xf>
    <xf numFmtId="1" fontId="6" fillId="2" borderId="38" xfId="0" applyNumberFormat="1" applyFont="1" applyFill="1" applyBorder="1" applyAlignment="1">
      <alignment horizontal="center" vertical="center"/>
    </xf>
    <xf numFmtId="3" fontId="6" fillId="5" borderId="14" xfId="0" applyNumberFormat="1" applyFont="1" applyFill="1" applyBorder="1" applyAlignment="1">
      <alignment horizontal="center" vertical="center" wrapText="1"/>
    </xf>
    <xf numFmtId="1" fontId="7" fillId="3" borderId="18" xfId="0" applyNumberFormat="1" applyFont="1" applyFill="1" applyBorder="1" applyAlignment="1">
      <alignment horizontal="center" vertical="center"/>
    </xf>
    <xf numFmtId="1" fontId="6" fillId="2" borderId="16" xfId="0" applyNumberFormat="1" applyFont="1" applyFill="1" applyBorder="1" applyAlignment="1">
      <alignment horizontal="center" vertical="center"/>
    </xf>
    <xf numFmtId="3" fontId="6" fillId="5" borderId="9" xfId="0" applyNumberFormat="1" applyFont="1" applyFill="1" applyBorder="1" applyAlignment="1">
      <alignment horizontal="center" vertical="center" wrapText="1"/>
    </xf>
    <xf numFmtId="1" fontId="7" fillId="3" borderId="12" xfId="0" applyNumberFormat="1" applyFont="1" applyFill="1" applyBorder="1" applyAlignment="1">
      <alignment horizontal="center" vertical="center"/>
    </xf>
    <xf numFmtId="1" fontId="6" fillId="2" borderId="10" xfId="0" applyNumberFormat="1" applyFont="1" applyFill="1" applyBorder="1" applyAlignment="1">
      <alignment horizontal="center" vertical="center"/>
    </xf>
    <xf numFmtId="3" fontId="6" fillId="5" borderId="64" xfId="0" applyNumberFormat="1" applyFont="1" applyFill="1" applyBorder="1" applyAlignment="1">
      <alignment horizontal="center" vertical="center" wrapText="1"/>
    </xf>
    <xf numFmtId="1" fontId="6" fillId="2" borderId="65" xfId="0" applyNumberFormat="1" applyFont="1" applyFill="1" applyBorder="1" applyAlignment="1">
      <alignment horizontal="center" vertical="center"/>
    </xf>
    <xf numFmtId="1" fontId="6" fillId="2" borderId="66" xfId="0" applyNumberFormat="1" applyFont="1" applyFill="1" applyBorder="1" applyAlignment="1">
      <alignment horizontal="center" vertical="center"/>
    </xf>
    <xf numFmtId="2" fontId="6" fillId="12" borderId="3" xfId="0" applyNumberFormat="1" applyFont="1" applyFill="1" applyBorder="1" applyAlignment="1">
      <alignment horizontal="center" vertical="center" wrapText="1"/>
    </xf>
    <xf numFmtId="2" fontId="6" fillId="12" borderId="6" xfId="0" applyNumberFormat="1" applyFont="1" applyFill="1" applyBorder="1" applyAlignment="1">
      <alignment horizontal="center" vertical="center" wrapText="1"/>
    </xf>
    <xf numFmtId="2" fontId="6" fillId="12" borderId="4" xfId="0" applyNumberFormat="1" applyFont="1" applyFill="1" applyBorder="1" applyAlignment="1">
      <alignment horizontal="center" vertical="center" wrapText="1"/>
    </xf>
    <xf numFmtId="2" fontId="6" fillId="12" borderId="19" xfId="0" applyNumberFormat="1" applyFont="1" applyFill="1" applyBorder="1" applyAlignment="1">
      <alignment horizontal="center" vertical="center" wrapText="1"/>
    </xf>
    <xf numFmtId="2" fontId="6" fillId="12" borderId="23" xfId="0" applyNumberFormat="1" applyFont="1" applyFill="1" applyBorder="1" applyAlignment="1">
      <alignment horizontal="center" vertical="center" wrapText="1"/>
    </xf>
    <xf numFmtId="3" fontId="6" fillId="12" borderId="36" xfId="0" applyNumberFormat="1" applyFont="1" applyFill="1" applyBorder="1" applyAlignment="1">
      <alignment horizontal="center" vertical="center" wrapText="1"/>
    </xf>
    <xf numFmtId="3" fontId="6" fillId="12" borderId="14" xfId="0" applyNumberFormat="1" applyFont="1" applyFill="1" applyBorder="1" applyAlignment="1">
      <alignment horizontal="center" vertical="center" wrapText="1"/>
    </xf>
    <xf numFmtId="3" fontId="6" fillId="12" borderId="9" xfId="0" applyNumberFormat="1" applyFont="1" applyFill="1" applyBorder="1" applyAlignment="1">
      <alignment horizontal="center" vertical="center" wrapText="1"/>
    </xf>
    <xf numFmtId="3" fontId="6" fillId="12" borderId="64" xfId="0" applyNumberFormat="1" applyFont="1" applyFill="1" applyBorder="1" applyAlignment="1">
      <alignment horizontal="center" vertical="center" wrapText="1"/>
    </xf>
    <xf numFmtId="1" fontId="6" fillId="7" borderId="65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2" fontId="7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5" borderId="3" xfId="0" applyNumberFormat="1" applyFont="1" applyFill="1" applyBorder="1" applyAlignment="1">
      <alignment horizontal="center" vertical="center" wrapText="1"/>
    </xf>
    <xf numFmtId="2" fontId="6" fillId="5" borderId="6" xfId="0" applyNumberFormat="1" applyFont="1" applyFill="1" applyBorder="1" applyAlignment="1">
      <alignment horizontal="center" vertical="center" wrapText="1"/>
    </xf>
    <xf numFmtId="2" fontId="6" fillId="5" borderId="4" xfId="0" applyNumberFormat="1" applyFont="1" applyFill="1" applyBorder="1" applyAlignment="1">
      <alignment horizontal="center" vertical="center" wrapText="1"/>
    </xf>
    <xf numFmtId="2" fontId="6" fillId="5" borderId="19" xfId="0" applyNumberFormat="1" applyFont="1" applyFill="1" applyBorder="1" applyAlignment="1">
      <alignment horizontal="center" vertical="center" wrapText="1"/>
    </xf>
    <xf numFmtId="1" fontId="6" fillId="5" borderId="36" xfId="0" applyNumberFormat="1" applyFont="1" applyFill="1" applyBorder="1" applyAlignment="1">
      <alignment horizontal="center" readingOrder="1"/>
    </xf>
    <xf numFmtId="1" fontId="7" fillId="0" borderId="37" xfId="0" applyNumberFormat="1" applyFont="1" applyBorder="1" applyAlignment="1">
      <alignment horizontal="center" vertical="center"/>
    </xf>
    <xf numFmtId="1" fontId="6" fillId="5" borderId="14" xfId="0" applyNumberFormat="1" applyFont="1" applyFill="1" applyBorder="1" applyAlignment="1">
      <alignment horizontal="center" readingOrder="1"/>
    </xf>
    <xf numFmtId="1" fontId="4" fillId="3" borderId="18" xfId="0" applyNumberFormat="1" applyFont="1" applyFill="1" applyBorder="1" applyAlignment="1">
      <alignment horizontal="center" vertical="center"/>
    </xf>
    <xf numFmtId="1" fontId="7" fillId="0" borderId="18" xfId="0" applyNumberFormat="1" applyFont="1" applyBorder="1" applyAlignment="1">
      <alignment horizontal="center" vertical="center"/>
    </xf>
    <xf numFmtId="1" fontId="6" fillId="5" borderId="9" xfId="0" applyNumberFormat="1" applyFont="1" applyFill="1" applyBorder="1" applyAlignment="1">
      <alignment horizontal="center" readingOrder="1"/>
    </xf>
    <xf numFmtId="1" fontId="7" fillId="0" borderId="12" xfId="0" applyNumberFormat="1" applyFont="1" applyBorder="1" applyAlignment="1">
      <alignment horizontal="center" vertical="center"/>
    </xf>
    <xf numFmtId="1" fontId="6" fillId="5" borderId="64" xfId="0" applyNumberFormat="1" applyFont="1" applyFill="1" applyBorder="1" applyAlignment="1">
      <alignment horizontal="left" readingOrder="2"/>
    </xf>
    <xf numFmtId="1" fontId="6" fillId="5" borderId="36" xfId="0" applyNumberFormat="1" applyFont="1" applyFill="1" applyBorder="1" applyAlignment="1">
      <alignment horizontal="center" vertical="center" wrapText="1"/>
    </xf>
    <xf numFmtId="1" fontId="6" fillId="5" borderId="14" xfId="0" applyNumberFormat="1" applyFont="1" applyFill="1" applyBorder="1" applyAlignment="1">
      <alignment horizontal="center" vertical="center" wrapText="1"/>
    </xf>
    <xf numFmtId="0" fontId="10" fillId="0" borderId="0" xfId="2" applyFont="1" applyAlignment="1">
      <alignment vertical="center" wrapText="1"/>
    </xf>
    <xf numFmtId="0" fontId="10" fillId="0" borderId="0" xfId="3" applyFont="1" applyAlignment="1">
      <alignment vertical="center" wrapText="1"/>
    </xf>
    <xf numFmtId="0" fontId="10" fillId="0" borderId="0" xfId="22" applyFont="1" applyAlignment="1">
      <alignment vertical="center" wrapText="1"/>
    </xf>
    <xf numFmtId="1" fontId="6" fillId="5" borderId="70" xfId="0" applyNumberFormat="1" applyFont="1" applyFill="1" applyBorder="1" applyAlignment="1">
      <alignment readingOrder="1"/>
    </xf>
    <xf numFmtId="1" fontId="6" fillId="2" borderId="82" xfId="0" applyNumberFormat="1" applyFont="1" applyFill="1" applyBorder="1" applyAlignment="1">
      <alignment horizontal="center" vertical="center" wrapText="1"/>
    </xf>
    <xf numFmtId="1" fontId="6" fillId="5" borderId="71" xfId="0" applyNumberFormat="1" applyFont="1" applyFill="1" applyBorder="1" applyAlignment="1">
      <alignment readingOrder="1"/>
    </xf>
    <xf numFmtId="2" fontId="4" fillId="0" borderId="0" xfId="0" applyNumberFormat="1" applyFont="1"/>
    <xf numFmtId="1" fontId="6" fillId="5" borderId="72" xfId="0" applyNumberFormat="1" applyFont="1" applyFill="1" applyBorder="1" applyAlignment="1">
      <alignment horizontal="left" readingOrder="1"/>
    </xf>
    <xf numFmtId="1" fontId="6" fillId="5" borderId="73" xfId="0" applyNumberFormat="1" applyFont="1" applyFill="1" applyBorder="1" applyAlignment="1">
      <alignment horizontal="left" readingOrder="2"/>
    </xf>
    <xf numFmtId="1" fontId="8" fillId="7" borderId="64" xfId="0" applyNumberFormat="1" applyFont="1" applyFill="1" applyBorder="1" applyAlignment="1">
      <alignment horizontal="center" vertical="center"/>
    </xf>
    <xf numFmtId="1" fontId="8" fillId="7" borderId="65" xfId="0" applyNumberFormat="1" applyFont="1" applyFill="1" applyBorder="1" applyAlignment="1">
      <alignment horizontal="center" vertical="center"/>
    </xf>
    <xf numFmtId="1" fontId="8" fillId="7" borderId="66" xfId="0" applyNumberFormat="1" applyFont="1" applyFill="1" applyBorder="1" applyAlignment="1">
      <alignment horizontal="center" vertical="center"/>
    </xf>
    <xf numFmtId="1" fontId="6" fillId="6" borderId="0" xfId="0" applyNumberFormat="1" applyFont="1" applyFill="1" applyAlignment="1">
      <alignment horizontal="left" readingOrder="2"/>
    </xf>
    <xf numFmtId="1" fontId="8" fillId="3" borderId="0" xfId="0" applyNumberFormat="1" applyFont="1" applyFill="1"/>
    <xf numFmtId="2" fontId="6" fillId="5" borderId="64" xfId="0" applyNumberFormat="1" applyFont="1" applyFill="1" applyBorder="1" applyAlignment="1">
      <alignment horizontal="center" vertical="center" wrapText="1"/>
    </xf>
    <xf numFmtId="2" fontId="6" fillId="5" borderId="65" xfId="0" applyNumberFormat="1" applyFont="1" applyFill="1" applyBorder="1" applyAlignment="1">
      <alignment horizontal="center" vertical="center" wrapText="1"/>
    </xf>
    <xf numFmtId="2" fontId="6" fillId="5" borderId="66" xfId="0" applyNumberFormat="1" applyFont="1" applyFill="1" applyBorder="1" applyAlignment="1">
      <alignment horizontal="center" vertical="center" wrapText="1"/>
    </xf>
  </cellXfs>
  <cellStyles count="36">
    <cellStyle name="Normal_2016" xfId="1" xr:uid="{BB67412A-C959-47C9-8A6B-A57D84565D6E}"/>
    <cellStyle name="style1600156874846" xfId="3" xr:uid="{2054B49F-0B4C-4B96-A99D-B3AA8416067D}"/>
    <cellStyle name="style1600156874934" xfId="22" xr:uid="{5B81334B-8E04-45E4-8439-9352CACEC0B7}"/>
    <cellStyle name="style1600156875002" xfId="2" xr:uid="{860EE7F2-228A-4482-AA15-B29B35813587}"/>
    <cellStyle name="style1600156875081" xfId="4" xr:uid="{1369782B-C0BD-4AB6-910A-C26669A2FC10}"/>
    <cellStyle name="style1600156875171" xfId="5" xr:uid="{FE839346-ABE1-43E0-9F8A-3F7E5F619BD7}"/>
    <cellStyle name="style1600156875234" xfId="8" xr:uid="{D4B1545E-0778-4D3D-99B5-B460A75F6CA9}"/>
    <cellStyle name="style1600156875300" xfId="9" xr:uid="{C3373A86-BA0A-474B-87A6-D30F150BA259}"/>
    <cellStyle name="style1600156875385" xfId="25" xr:uid="{3A79950A-B727-4DCB-A924-134303C049B8}"/>
    <cellStyle name="style1600156875466" xfId="26" xr:uid="{3DC78087-1536-438F-8836-88B93580E1CB}"/>
    <cellStyle name="style1600156875535" xfId="6" xr:uid="{28D561BE-B0C2-4EE3-A2D2-B8BABFF17BB4}"/>
    <cellStyle name="style1600156875595" xfId="7" xr:uid="{3F8280AD-4945-4B1D-A348-1622D063032E}"/>
    <cellStyle name="style1600156875675" xfId="23" xr:uid="{04C6D001-7EFD-4E9F-A68C-FAD2ABC4CD17}"/>
    <cellStyle name="style1600156875758" xfId="10" xr:uid="{A280FC47-8313-43E9-8662-FB952009E8BA}"/>
    <cellStyle name="style1600156875858" xfId="11" xr:uid="{22C2E859-BB63-4FF6-B2B1-7DF6716F2869}"/>
    <cellStyle name="style1600156875923" xfId="24" xr:uid="{8B574A8E-4578-4534-890B-94E8D513685C}"/>
    <cellStyle name="style1600156875987" xfId="27" xr:uid="{8EDEF31D-D61B-405A-A37A-34D07E8330DA}"/>
    <cellStyle name="style1600156876048" xfId="28" xr:uid="{844B6A68-7EFA-443F-8A65-B2822B020C9B}"/>
    <cellStyle name="style1600156876112" xfId="29" xr:uid="{D28DA1C0-5B99-4064-B80A-4B20CFFE7029}"/>
    <cellStyle name="style1600156876181" xfId="12" xr:uid="{89C89831-B405-49A4-A440-EAD955E10083}"/>
    <cellStyle name="style1600156876225" xfId="15" xr:uid="{5CC524A0-D9CC-46E1-8D30-E91F9DF33B63}"/>
    <cellStyle name="style1600156876271" xfId="13" xr:uid="{C0A00210-7DAC-4F83-A49C-2B4E0ED06A55}"/>
    <cellStyle name="style1600156876316" xfId="16" xr:uid="{0F83CEEF-807C-49EA-94DC-FE62BFB4BA8A}"/>
    <cellStyle name="style1600156876370" xfId="17" xr:uid="{2AF30921-381E-42AA-9732-D8D5BD340945}"/>
    <cellStyle name="style1600156876416" xfId="18" xr:uid="{EA44498A-E7C1-4C9D-8719-65799E4060F6}"/>
    <cellStyle name="style1600156876464" xfId="14" xr:uid="{B370BDC8-D6DE-417C-8F9A-87E54E24EC0B}"/>
    <cellStyle name="style1600156877200" xfId="20" xr:uid="{8E03A9F8-2B04-4D71-915A-0A83B297E190}"/>
    <cellStyle name="style1600156877260" xfId="21" xr:uid="{3EF200EE-5F07-496A-A69B-CD2D690F99B1}"/>
    <cellStyle name="style1600156877319" xfId="19" xr:uid="{B407D18F-84FC-427F-B1FF-7E05DC67D302}"/>
    <cellStyle name="style1600156877619" xfId="30" xr:uid="{090B3B3F-0A6B-45CD-8988-C80B366F0F1B}"/>
    <cellStyle name="style1600156877690" xfId="32" xr:uid="{C2923363-9142-4BEA-9A93-39D5C5353C16}"/>
    <cellStyle name="style1600156877751" xfId="33" xr:uid="{F31F2C75-EEF2-42E5-8F65-F9EAF6B973F9}"/>
    <cellStyle name="style1600156877797" xfId="34" xr:uid="{76129469-82AB-4B00-861F-807754386BE8}"/>
    <cellStyle name="style1600156877870" xfId="35" xr:uid="{8FFB788E-46E2-4E21-A537-EA3582321936}"/>
    <cellStyle name="style1600156878719" xfId="31" xr:uid="{CD4581E1-C0F1-493F-9D0D-1A6FFBD7D727}"/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E2FEF-DC38-4FFD-A45A-41DC008FED67}">
  <dimension ref="A1:CK854"/>
  <sheetViews>
    <sheetView rightToLeft="1" tabSelected="1" topLeftCell="A760" workbookViewId="0">
      <pane xSplit="2" topLeftCell="C1" activePane="topRight" state="frozen"/>
      <selection activeCell="A61" sqref="A61"/>
      <selection pane="topRight" activeCell="D788" sqref="D788"/>
    </sheetView>
  </sheetViews>
  <sheetFormatPr defaultColWidth="9.09765625" defaultRowHeight="13.2" x14ac:dyDescent="0.25"/>
  <cols>
    <col min="1" max="1" width="11.3984375" style="2" customWidth="1"/>
    <col min="2" max="3" width="9.09765625" style="2"/>
    <col min="4" max="4" width="9.8984375" style="2" bestFit="1" customWidth="1"/>
    <col min="5" max="5" width="9.59765625" style="2" bestFit="1" customWidth="1"/>
    <col min="6" max="6" width="12.296875" style="2" customWidth="1"/>
    <col min="7" max="7" width="11.09765625" style="2" customWidth="1"/>
    <col min="8" max="8" width="11" style="2" bestFit="1" customWidth="1"/>
    <col min="9" max="9" width="10.09765625" style="2" bestFit="1" customWidth="1"/>
    <col min="10" max="10" width="10.296875" style="2" bestFit="1" customWidth="1"/>
    <col min="11" max="11" width="11.296875" style="2" bestFit="1" customWidth="1"/>
    <col min="12" max="31" width="9.09765625" style="2"/>
    <col min="32" max="32" width="9.8984375" style="2" customWidth="1"/>
    <col min="33" max="34" width="9.09765625" style="2"/>
    <col min="35" max="35" width="10.296875" style="2" customWidth="1"/>
    <col min="36" max="36" width="9.8984375" style="2" customWidth="1"/>
    <col min="37" max="37" width="9.09765625" style="2"/>
    <col min="38" max="38" width="10.296875" style="2" customWidth="1"/>
    <col min="39" max="16384" width="9.09765625" style="2"/>
  </cols>
  <sheetData>
    <row r="1" spans="1:75" ht="15.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BW1" s="2" t="s">
        <v>1</v>
      </c>
    </row>
    <row r="2" spans="1:75" ht="13.8" thickBot="1" x14ac:dyDescent="0.3">
      <c r="A2" s="3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75" x14ac:dyDescent="0.25">
      <c r="A3" s="5" t="s">
        <v>3</v>
      </c>
      <c r="B3" s="6" t="s">
        <v>4</v>
      </c>
      <c r="C3" s="7" t="s">
        <v>5</v>
      </c>
      <c r="D3" s="8"/>
      <c r="E3" s="9" t="s">
        <v>6</v>
      </c>
      <c r="F3" s="10"/>
      <c r="G3" s="10"/>
      <c r="H3" s="7" t="s">
        <v>7</v>
      </c>
      <c r="I3" s="10"/>
      <c r="J3" s="8"/>
      <c r="K3" s="7" t="s">
        <v>8</v>
      </c>
      <c r="L3" s="10"/>
      <c r="M3" s="8"/>
      <c r="N3" s="7" t="s">
        <v>9</v>
      </c>
      <c r="O3" s="10"/>
      <c r="P3" s="8"/>
      <c r="Q3" s="7" t="s">
        <v>10</v>
      </c>
      <c r="R3" s="10"/>
      <c r="S3" s="8"/>
      <c r="T3" s="7" t="s">
        <v>11</v>
      </c>
      <c r="U3" s="10"/>
      <c r="V3" s="8"/>
      <c r="W3" s="7" t="s">
        <v>12</v>
      </c>
      <c r="X3" s="10"/>
      <c r="Y3" s="8"/>
      <c r="Z3" s="7" t="s">
        <v>13</v>
      </c>
      <c r="AA3" s="10"/>
      <c r="AB3" s="8"/>
      <c r="AC3" s="7" t="s">
        <v>14</v>
      </c>
      <c r="AD3" s="10"/>
      <c r="AE3" s="8"/>
      <c r="AF3" s="7" t="s">
        <v>15</v>
      </c>
      <c r="AG3" s="8"/>
      <c r="AH3" s="10" t="s">
        <v>16</v>
      </c>
      <c r="AI3" s="10"/>
      <c r="AJ3" s="8"/>
    </row>
    <row r="4" spans="1:75" ht="13.8" thickBot="1" x14ac:dyDescent="0.3">
      <c r="A4" s="11"/>
      <c r="B4" s="12"/>
      <c r="C4" s="13" t="s">
        <v>17</v>
      </c>
      <c r="D4" s="14" t="s">
        <v>16</v>
      </c>
      <c r="E4" s="15" t="s">
        <v>17</v>
      </c>
      <c r="F4" s="16" t="s">
        <v>18</v>
      </c>
      <c r="G4" s="16" t="s">
        <v>16</v>
      </c>
      <c r="H4" s="13" t="s">
        <v>17</v>
      </c>
      <c r="I4" s="16" t="s">
        <v>18</v>
      </c>
      <c r="J4" s="14" t="s">
        <v>16</v>
      </c>
      <c r="K4" s="13" t="s">
        <v>17</v>
      </c>
      <c r="L4" s="16" t="s">
        <v>18</v>
      </c>
      <c r="M4" s="14" t="s">
        <v>16</v>
      </c>
      <c r="N4" s="13" t="s">
        <v>17</v>
      </c>
      <c r="O4" s="16" t="s">
        <v>18</v>
      </c>
      <c r="P4" s="14" t="s">
        <v>16</v>
      </c>
      <c r="Q4" s="13" t="s">
        <v>17</v>
      </c>
      <c r="R4" s="16" t="s">
        <v>18</v>
      </c>
      <c r="S4" s="14" t="s">
        <v>16</v>
      </c>
      <c r="T4" s="13" t="s">
        <v>17</v>
      </c>
      <c r="U4" s="16" t="s">
        <v>18</v>
      </c>
      <c r="V4" s="14" t="s">
        <v>16</v>
      </c>
      <c r="W4" s="13" t="s">
        <v>17</v>
      </c>
      <c r="X4" s="16" t="s">
        <v>18</v>
      </c>
      <c r="Y4" s="14" t="s">
        <v>16</v>
      </c>
      <c r="Z4" s="13" t="s">
        <v>17</v>
      </c>
      <c r="AA4" s="16" t="s">
        <v>18</v>
      </c>
      <c r="AB4" s="14" t="s">
        <v>16</v>
      </c>
      <c r="AC4" s="13" t="s">
        <v>17</v>
      </c>
      <c r="AD4" s="16" t="s">
        <v>18</v>
      </c>
      <c r="AE4" s="14" t="s">
        <v>16</v>
      </c>
      <c r="AF4" s="13" t="s">
        <v>18</v>
      </c>
      <c r="AG4" s="14" t="s">
        <v>16</v>
      </c>
      <c r="AH4" s="16" t="s">
        <v>17</v>
      </c>
      <c r="AI4" s="16" t="s">
        <v>18</v>
      </c>
      <c r="AJ4" s="14" t="s">
        <v>16</v>
      </c>
    </row>
    <row r="5" spans="1:75" x14ac:dyDescent="0.25">
      <c r="A5" s="17" t="s">
        <v>19</v>
      </c>
      <c r="B5" s="18" t="s">
        <v>20</v>
      </c>
      <c r="C5" s="19">
        <v>67328</v>
      </c>
      <c r="D5" s="20">
        <v>67328</v>
      </c>
      <c r="E5" s="21">
        <v>73162</v>
      </c>
      <c r="F5" s="22">
        <v>9786</v>
      </c>
      <c r="G5" s="22">
        <v>82948</v>
      </c>
      <c r="H5" s="19">
        <v>68856</v>
      </c>
      <c r="I5" s="22">
        <v>76152</v>
      </c>
      <c r="J5" s="20">
        <v>145008</v>
      </c>
      <c r="K5" s="19">
        <v>11063</v>
      </c>
      <c r="L5" s="22">
        <v>67821</v>
      </c>
      <c r="M5" s="20">
        <v>78884</v>
      </c>
      <c r="N5" s="19">
        <v>26620</v>
      </c>
      <c r="O5" s="22">
        <v>66550</v>
      </c>
      <c r="P5" s="20">
        <v>93170</v>
      </c>
      <c r="Q5" s="19">
        <v>12069</v>
      </c>
      <c r="R5" s="22">
        <v>29055</v>
      </c>
      <c r="S5" s="20">
        <v>41124</v>
      </c>
      <c r="T5" s="19">
        <v>37128</v>
      </c>
      <c r="U5" s="22">
        <v>75582</v>
      </c>
      <c r="V5" s="20">
        <v>112710</v>
      </c>
      <c r="W5" s="19">
        <v>3141</v>
      </c>
      <c r="X5" s="22">
        <v>36645</v>
      </c>
      <c r="Y5" s="20">
        <v>39786</v>
      </c>
      <c r="Z5" s="19">
        <v>42723</v>
      </c>
      <c r="AA5" s="22">
        <v>19695</v>
      </c>
      <c r="AB5" s="20">
        <v>62418</v>
      </c>
      <c r="AC5" s="19">
        <v>2028</v>
      </c>
      <c r="AD5" s="22">
        <v>16562</v>
      </c>
      <c r="AE5" s="20">
        <v>18590</v>
      </c>
      <c r="AF5" s="19">
        <v>6380</v>
      </c>
      <c r="AG5" s="20">
        <v>6380</v>
      </c>
      <c r="AH5" s="23">
        <v>344118</v>
      </c>
      <c r="AI5" s="23">
        <v>404228</v>
      </c>
      <c r="AJ5" s="24">
        <v>748346</v>
      </c>
    </row>
    <row r="6" spans="1:75" x14ac:dyDescent="0.25">
      <c r="A6" s="25"/>
      <c r="B6" s="26" t="s">
        <v>21</v>
      </c>
      <c r="C6" s="27">
        <v>65750</v>
      </c>
      <c r="D6" s="28">
        <v>65750</v>
      </c>
      <c r="E6" s="29">
        <v>61978</v>
      </c>
      <c r="F6" s="30">
        <v>9320</v>
      </c>
      <c r="G6" s="30">
        <v>71298</v>
      </c>
      <c r="H6" s="27">
        <v>66120</v>
      </c>
      <c r="I6" s="30">
        <v>82080</v>
      </c>
      <c r="J6" s="28">
        <v>148200</v>
      </c>
      <c r="K6" s="27">
        <v>8658</v>
      </c>
      <c r="L6" s="30">
        <v>61087</v>
      </c>
      <c r="M6" s="28">
        <v>69745</v>
      </c>
      <c r="N6" s="27">
        <v>21175</v>
      </c>
      <c r="O6" s="30">
        <v>52030</v>
      </c>
      <c r="P6" s="28">
        <v>73205</v>
      </c>
      <c r="Q6" s="27">
        <v>11175</v>
      </c>
      <c r="R6" s="30">
        <v>21456</v>
      </c>
      <c r="S6" s="28">
        <v>32631</v>
      </c>
      <c r="T6" s="27">
        <v>42432</v>
      </c>
      <c r="U6" s="30">
        <v>57018</v>
      </c>
      <c r="V6" s="28">
        <v>99450</v>
      </c>
      <c r="W6" s="27">
        <v>2443</v>
      </c>
      <c r="X6" s="30">
        <v>32457</v>
      </c>
      <c r="Y6" s="28">
        <v>34900</v>
      </c>
      <c r="Z6" s="27">
        <v>37875</v>
      </c>
      <c r="AA6" s="30">
        <v>19392</v>
      </c>
      <c r="AB6" s="28">
        <v>57267</v>
      </c>
      <c r="AC6" s="27">
        <v>3042</v>
      </c>
      <c r="AD6" s="30">
        <v>18928</v>
      </c>
      <c r="AE6" s="28">
        <v>21970</v>
      </c>
      <c r="AF6" s="27">
        <v>5220</v>
      </c>
      <c r="AG6" s="28">
        <v>5220</v>
      </c>
      <c r="AH6" s="31">
        <v>320648</v>
      </c>
      <c r="AI6" s="31">
        <v>358988</v>
      </c>
      <c r="AJ6" s="32">
        <v>679636</v>
      </c>
    </row>
    <row r="7" spans="1:75" ht="13.8" thickBot="1" x14ac:dyDescent="0.3">
      <c r="A7" s="33"/>
      <c r="B7" s="34" t="s">
        <v>16</v>
      </c>
      <c r="C7" s="35">
        <v>133078</v>
      </c>
      <c r="D7" s="36">
        <v>133078</v>
      </c>
      <c r="E7" s="37">
        <v>135140</v>
      </c>
      <c r="F7" s="38">
        <v>19106</v>
      </c>
      <c r="G7" s="38">
        <v>154246</v>
      </c>
      <c r="H7" s="35">
        <v>134976</v>
      </c>
      <c r="I7" s="38">
        <v>158232</v>
      </c>
      <c r="J7" s="36">
        <v>293208</v>
      </c>
      <c r="K7" s="35">
        <v>19721</v>
      </c>
      <c r="L7" s="38">
        <v>128908</v>
      </c>
      <c r="M7" s="36">
        <v>148629</v>
      </c>
      <c r="N7" s="35">
        <v>47795</v>
      </c>
      <c r="O7" s="38">
        <v>118580</v>
      </c>
      <c r="P7" s="36">
        <v>166375</v>
      </c>
      <c r="Q7" s="35">
        <v>23244</v>
      </c>
      <c r="R7" s="38">
        <v>50511</v>
      </c>
      <c r="S7" s="36">
        <v>73755</v>
      </c>
      <c r="T7" s="35">
        <v>79560</v>
      </c>
      <c r="U7" s="38">
        <v>132600</v>
      </c>
      <c r="V7" s="36">
        <v>212160</v>
      </c>
      <c r="W7" s="35">
        <v>5584</v>
      </c>
      <c r="X7" s="38">
        <v>69102</v>
      </c>
      <c r="Y7" s="36">
        <v>74686</v>
      </c>
      <c r="Z7" s="35">
        <v>80598</v>
      </c>
      <c r="AA7" s="38">
        <v>39087</v>
      </c>
      <c r="AB7" s="36">
        <v>119685</v>
      </c>
      <c r="AC7" s="35">
        <v>5070</v>
      </c>
      <c r="AD7" s="38">
        <v>35490</v>
      </c>
      <c r="AE7" s="36">
        <v>40560</v>
      </c>
      <c r="AF7" s="35">
        <v>11600</v>
      </c>
      <c r="AG7" s="36">
        <v>11600</v>
      </c>
      <c r="AH7" s="39">
        <v>664766</v>
      </c>
      <c r="AI7" s="39">
        <v>763216</v>
      </c>
      <c r="AJ7" s="40">
        <v>1427982</v>
      </c>
    </row>
    <row r="8" spans="1:75" x14ac:dyDescent="0.25">
      <c r="A8" s="17" t="s">
        <v>22</v>
      </c>
      <c r="B8" s="18" t="s">
        <v>20</v>
      </c>
      <c r="C8" s="19">
        <v>113616</v>
      </c>
      <c r="D8" s="20">
        <v>113616</v>
      </c>
      <c r="E8" s="21">
        <v>103452</v>
      </c>
      <c r="F8" s="22">
        <v>12116</v>
      </c>
      <c r="G8" s="22">
        <v>115568</v>
      </c>
      <c r="H8" s="19">
        <v>91200</v>
      </c>
      <c r="I8" s="22">
        <v>97584</v>
      </c>
      <c r="J8" s="20">
        <v>188784</v>
      </c>
      <c r="K8" s="19">
        <v>19240</v>
      </c>
      <c r="L8" s="22">
        <v>70707</v>
      </c>
      <c r="M8" s="20">
        <v>89947</v>
      </c>
      <c r="N8" s="19">
        <v>37510</v>
      </c>
      <c r="O8" s="22">
        <v>70785</v>
      </c>
      <c r="P8" s="20">
        <v>108295</v>
      </c>
      <c r="Q8" s="19">
        <v>21009</v>
      </c>
      <c r="R8" s="22">
        <v>32184</v>
      </c>
      <c r="S8" s="20">
        <v>53193</v>
      </c>
      <c r="T8" s="19">
        <v>55692</v>
      </c>
      <c r="U8" s="22">
        <v>87516</v>
      </c>
      <c r="V8" s="20">
        <v>143208</v>
      </c>
      <c r="W8" s="19">
        <v>6631</v>
      </c>
      <c r="X8" s="22">
        <v>44323</v>
      </c>
      <c r="Y8" s="20">
        <v>50954</v>
      </c>
      <c r="Z8" s="19">
        <v>34845</v>
      </c>
      <c r="AA8" s="22">
        <v>22119</v>
      </c>
      <c r="AB8" s="20">
        <v>56964</v>
      </c>
      <c r="AC8" s="19">
        <v>3380</v>
      </c>
      <c r="AD8" s="22">
        <v>21970</v>
      </c>
      <c r="AE8" s="20">
        <v>25350</v>
      </c>
      <c r="AF8" s="19">
        <v>6728</v>
      </c>
      <c r="AG8" s="20">
        <v>6728</v>
      </c>
      <c r="AH8" s="23">
        <v>486575</v>
      </c>
      <c r="AI8" s="23">
        <v>466032</v>
      </c>
      <c r="AJ8" s="24">
        <v>952607</v>
      </c>
    </row>
    <row r="9" spans="1:75" x14ac:dyDescent="0.25">
      <c r="A9" s="25"/>
      <c r="B9" s="26" t="s">
        <v>21</v>
      </c>
      <c r="C9" s="27">
        <v>97836</v>
      </c>
      <c r="D9" s="28">
        <v>97836</v>
      </c>
      <c r="E9" s="29">
        <v>90870</v>
      </c>
      <c r="F9" s="30">
        <v>7456</v>
      </c>
      <c r="G9" s="30">
        <v>98326</v>
      </c>
      <c r="H9" s="27">
        <v>77976</v>
      </c>
      <c r="I9" s="30">
        <v>87552</v>
      </c>
      <c r="J9" s="28">
        <v>165528</v>
      </c>
      <c r="K9" s="27">
        <v>17797</v>
      </c>
      <c r="L9" s="30">
        <v>65416</v>
      </c>
      <c r="M9" s="28">
        <v>83213</v>
      </c>
      <c r="N9" s="27">
        <v>39930</v>
      </c>
      <c r="O9" s="30">
        <v>73205</v>
      </c>
      <c r="P9" s="28">
        <v>113135</v>
      </c>
      <c r="Q9" s="27">
        <v>18774</v>
      </c>
      <c r="R9" s="30">
        <v>33972</v>
      </c>
      <c r="S9" s="28">
        <v>52746</v>
      </c>
      <c r="T9" s="27">
        <v>52377</v>
      </c>
      <c r="U9" s="30">
        <v>71604</v>
      </c>
      <c r="V9" s="28">
        <v>123981</v>
      </c>
      <c r="W9" s="27">
        <v>2792</v>
      </c>
      <c r="X9" s="30">
        <v>38390</v>
      </c>
      <c r="Y9" s="28">
        <v>41182</v>
      </c>
      <c r="Z9" s="27">
        <v>33330</v>
      </c>
      <c r="AA9" s="30">
        <v>14241</v>
      </c>
      <c r="AB9" s="28">
        <v>47571</v>
      </c>
      <c r="AC9" s="27">
        <v>4056</v>
      </c>
      <c r="AD9" s="30">
        <v>15886</v>
      </c>
      <c r="AE9" s="28">
        <v>19942</v>
      </c>
      <c r="AF9" s="27">
        <v>6380</v>
      </c>
      <c r="AG9" s="28">
        <v>6380</v>
      </c>
      <c r="AH9" s="31">
        <v>435738</v>
      </c>
      <c r="AI9" s="31">
        <v>414102</v>
      </c>
      <c r="AJ9" s="32">
        <v>849840</v>
      </c>
    </row>
    <row r="10" spans="1:75" ht="13.8" thickBot="1" x14ac:dyDescent="0.3">
      <c r="A10" s="33"/>
      <c r="B10" s="34" t="s">
        <v>16</v>
      </c>
      <c r="C10" s="35">
        <v>211452</v>
      </c>
      <c r="D10" s="36">
        <v>211452</v>
      </c>
      <c r="E10" s="37">
        <v>194322</v>
      </c>
      <c r="F10" s="38">
        <v>19572</v>
      </c>
      <c r="G10" s="38">
        <v>213894</v>
      </c>
      <c r="H10" s="35">
        <v>169176</v>
      </c>
      <c r="I10" s="38">
        <v>185136</v>
      </c>
      <c r="J10" s="36">
        <v>354312</v>
      </c>
      <c r="K10" s="35">
        <v>37037</v>
      </c>
      <c r="L10" s="38">
        <v>136123</v>
      </c>
      <c r="M10" s="36">
        <v>173160</v>
      </c>
      <c r="N10" s="35">
        <v>77440</v>
      </c>
      <c r="O10" s="38">
        <v>143990</v>
      </c>
      <c r="P10" s="36">
        <v>221430</v>
      </c>
      <c r="Q10" s="35">
        <v>39783</v>
      </c>
      <c r="R10" s="38">
        <v>66156</v>
      </c>
      <c r="S10" s="36">
        <v>105939</v>
      </c>
      <c r="T10" s="35">
        <v>108069</v>
      </c>
      <c r="U10" s="38">
        <v>159120</v>
      </c>
      <c r="V10" s="36">
        <v>267189</v>
      </c>
      <c r="W10" s="35">
        <v>9423</v>
      </c>
      <c r="X10" s="38">
        <v>82713</v>
      </c>
      <c r="Y10" s="36">
        <v>92136</v>
      </c>
      <c r="Z10" s="35">
        <v>68175</v>
      </c>
      <c r="AA10" s="38">
        <v>36360</v>
      </c>
      <c r="AB10" s="36">
        <v>104535</v>
      </c>
      <c r="AC10" s="35">
        <v>7436</v>
      </c>
      <c r="AD10" s="38">
        <v>37856</v>
      </c>
      <c r="AE10" s="36">
        <v>45292</v>
      </c>
      <c r="AF10" s="35">
        <v>13108</v>
      </c>
      <c r="AG10" s="36">
        <v>13108</v>
      </c>
      <c r="AH10" s="39">
        <v>922313</v>
      </c>
      <c r="AI10" s="39">
        <v>880134</v>
      </c>
      <c r="AJ10" s="40">
        <v>1802447</v>
      </c>
    </row>
    <row r="11" spans="1:75" x14ac:dyDescent="0.25">
      <c r="A11" s="17" t="s">
        <v>23</v>
      </c>
      <c r="B11" s="18" t="s">
        <v>20</v>
      </c>
      <c r="C11" s="19">
        <v>130974</v>
      </c>
      <c r="D11" s="20">
        <v>130974</v>
      </c>
      <c r="E11" s="21">
        <v>123490</v>
      </c>
      <c r="F11" s="22">
        <v>11184</v>
      </c>
      <c r="G11" s="22">
        <v>134674</v>
      </c>
      <c r="H11" s="19">
        <v>111264</v>
      </c>
      <c r="I11" s="22">
        <v>121752</v>
      </c>
      <c r="J11" s="20">
        <v>233016</v>
      </c>
      <c r="K11" s="19">
        <v>22607</v>
      </c>
      <c r="L11" s="22">
        <v>90909</v>
      </c>
      <c r="M11" s="20">
        <v>113516</v>
      </c>
      <c r="N11" s="19">
        <v>62315</v>
      </c>
      <c r="O11" s="22">
        <v>88330</v>
      </c>
      <c r="P11" s="20">
        <v>150645</v>
      </c>
      <c r="Q11" s="19">
        <v>24585</v>
      </c>
      <c r="R11" s="22">
        <v>46041</v>
      </c>
      <c r="S11" s="20">
        <v>70626</v>
      </c>
      <c r="T11" s="19">
        <v>65637</v>
      </c>
      <c r="U11" s="22">
        <v>82212</v>
      </c>
      <c r="V11" s="20">
        <v>147849</v>
      </c>
      <c r="W11" s="19">
        <v>4188</v>
      </c>
      <c r="X11" s="22">
        <v>56538</v>
      </c>
      <c r="Y11" s="20">
        <v>60726</v>
      </c>
      <c r="Z11" s="19">
        <v>48783</v>
      </c>
      <c r="AA11" s="22">
        <v>21210</v>
      </c>
      <c r="AB11" s="20">
        <v>69993</v>
      </c>
      <c r="AC11" s="19">
        <v>5746</v>
      </c>
      <c r="AD11" s="22">
        <v>20956</v>
      </c>
      <c r="AE11" s="20">
        <v>26702</v>
      </c>
      <c r="AF11" s="19">
        <v>6264</v>
      </c>
      <c r="AG11" s="20">
        <v>6264</v>
      </c>
      <c r="AH11" s="23">
        <v>599589</v>
      </c>
      <c r="AI11" s="23">
        <v>545396</v>
      </c>
      <c r="AJ11" s="24">
        <v>1144985</v>
      </c>
    </row>
    <row r="12" spans="1:75" x14ac:dyDescent="0.25">
      <c r="A12" s="25"/>
      <c r="B12" s="26" t="s">
        <v>21</v>
      </c>
      <c r="C12" s="27">
        <v>129396</v>
      </c>
      <c r="D12" s="28">
        <v>129396</v>
      </c>
      <c r="E12" s="29">
        <v>129082</v>
      </c>
      <c r="F12" s="30">
        <v>14912</v>
      </c>
      <c r="G12" s="30">
        <v>143994</v>
      </c>
      <c r="H12" s="27">
        <v>109896</v>
      </c>
      <c r="I12" s="30">
        <v>103512</v>
      </c>
      <c r="J12" s="28">
        <v>213408</v>
      </c>
      <c r="K12" s="27">
        <v>21645</v>
      </c>
      <c r="L12" s="30">
        <v>99567</v>
      </c>
      <c r="M12" s="28">
        <v>121212</v>
      </c>
      <c r="N12" s="27">
        <v>58080</v>
      </c>
      <c r="O12" s="30">
        <v>76230</v>
      </c>
      <c r="P12" s="28">
        <v>134310</v>
      </c>
      <c r="Q12" s="27">
        <v>39783</v>
      </c>
      <c r="R12" s="30">
        <v>39336</v>
      </c>
      <c r="S12" s="28">
        <v>79119</v>
      </c>
      <c r="T12" s="27">
        <v>44421</v>
      </c>
      <c r="U12" s="30">
        <v>65637</v>
      </c>
      <c r="V12" s="28">
        <v>110058</v>
      </c>
      <c r="W12" s="27">
        <v>6631</v>
      </c>
      <c r="X12" s="30">
        <v>45719</v>
      </c>
      <c r="Y12" s="28">
        <v>52350</v>
      </c>
      <c r="Z12" s="27">
        <v>44844</v>
      </c>
      <c r="AA12" s="30">
        <v>22119</v>
      </c>
      <c r="AB12" s="28">
        <v>66963</v>
      </c>
      <c r="AC12" s="27">
        <v>3718</v>
      </c>
      <c r="AD12" s="30">
        <v>22308</v>
      </c>
      <c r="AE12" s="28">
        <v>26026</v>
      </c>
      <c r="AF12" s="27">
        <v>8700</v>
      </c>
      <c r="AG12" s="28">
        <v>8700</v>
      </c>
      <c r="AH12" s="31">
        <v>587496</v>
      </c>
      <c r="AI12" s="31">
        <v>498040</v>
      </c>
      <c r="AJ12" s="32">
        <v>1085536</v>
      </c>
    </row>
    <row r="13" spans="1:75" ht="13.8" thickBot="1" x14ac:dyDescent="0.3">
      <c r="A13" s="33"/>
      <c r="B13" s="34" t="s">
        <v>16</v>
      </c>
      <c r="C13" s="35">
        <v>260370</v>
      </c>
      <c r="D13" s="36">
        <v>260370</v>
      </c>
      <c r="E13" s="37">
        <v>252572</v>
      </c>
      <c r="F13" s="38">
        <v>26096</v>
      </c>
      <c r="G13" s="38">
        <v>278668</v>
      </c>
      <c r="H13" s="35">
        <v>221160</v>
      </c>
      <c r="I13" s="38">
        <v>225264</v>
      </c>
      <c r="J13" s="36">
        <v>446424</v>
      </c>
      <c r="K13" s="35">
        <v>44252</v>
      </c>
      <c r="L13" s="38">
        <v>190476</v>
      </c>
      <c r="M13" s="36">
        <v>234728</v>
      </c>
      <c r="N13" s="35">
        <v>120395</v>
      </c>
      <c r="O13" s="38">
        <v>164560</v>
      </c>
      <c r="P13" s="36">
        <v>284955</v>
      </c>
      <c r="Q13" s="35">
        <v>64368</v>
      </c>
      <c r="R13" s="38">
        <v>85377</v>
      </c>
      <c r="S13" s="36">
        <v>149745</v>
      </c>
      <c r="T13" s="35">
        <v>110058</v>
      </c>
      <c r="U13" s="38">
        <v>147849</v>
      </c>
      <c r="V13" s="36">
        <v>257907</v>
      </c>
      <c r="W13" s="35">
        <v>10819</v>
      </c>
      <c r="X13" s="38">
        <v>102257</v>
      </c>
      <c r="Y13" s="36">
        <v>113076</v>
      </c>
      <c r="Z13" s="35">
        <v>93627</v>
      </c>
      <c r="AA13" s="38">
        <v>43329</v>
      </c>
      <c r="AB13" s="36">
        <v>136956</v>
      </c>
      <c r="AC13" s="35">
        <v>9464</v>
      </c>
      <c r="AD13" s="38">
        <v>43264</v>
      </c>
      <c r="AE13" s="36">
        <v>52728</v>
      </c>
      <c r="AF13" s="35">
        <v>14964</v>
      </c>
      <c r="AG13" s="36">
        <v>14964</v>
      </c>
      <c r="AH13" s="39">
        <v>1187085</v>
      </c>
      <c r="AI13" s="39">
        <v>1043436</v>
      </c>
      <c r="AJ13" s="40">
        <v>2230521</v>
      </c>
    </row>
    <row r="14" spans="1:75" x14ac:dyDescent="0.25">
      <c r="A14" s="17" t="s">
        <v>24</v>
      </c>
      <c r="B14" s="18" t="s">
        <v>20</v>
      </c>
      <c r="C14" s="19">
        <v>66802</v>
      </c>
      <c r="D14" s="20">
        <v>66802</v>
      </c>
      <c r="E14" s="21">
        <v>73628</v>
      </c>
      <c r="F14" s="22">
        <v>5126</v>
      </c>
      <c r="G14" s="22">
        <v>78754</v>
      </c>
      <c r="H14" s="19">
        <v>59280</v>
      </c>
      <c r="I14" s="22">
        <v>62928</v>
      </c>
      <c r="J14" s="20">
        <v>122208</v>
      </c>
      <c r="K14" s="19">
        <v>11544</v>
      </c>
      <c r="L14" s="22">
        <v>50024</v>
      </c>
      <c r="M14" s="20">
        <v>61568</v>
      </c>
      <c r="N14" s="19">
        <v>32670</v>
      </c>
      <c r="O14" s="22">
        <v>56870</v>
      </c>
      <c r="P14" s="20">
        <v>89540</v>
      </c>
      <c r="Q14" s="19">
        <v>20115</v>
      </c>
      <c r="R14" s="22">
        <v>23244</v>
      </c>
      <c r="S14" s="20">
        <v>43359</v>
      </c>
      <c r="T14" s="19">
        <v>21879</v>
      </c>
      <c r="U14" s="22">
        <v>41106</v>
      </c>
      <c r="V14" s="20">
        <v>62985</v>
      </c>
      <c r="W14" s="19">
        <v>4886</v>
      </c>
      <c r="X14" s="22">
        <v>27571</v>
      </c>
      <c r="Y14" s="20">
        <v>32457</v>
      </c>
      <c r="Z14" s="19">
        <v>24543</v>
      </c>
      <c r="AA14" s="22">
        <v>10605</v>
      </c>
      <c r="AB14" s="20">
        <v>35148</v>
      </c>
      <c r="AC14" s="19">
        <v>2366</v>
      </c>
      <c r="AD14" s="22">
        <v>10478</v>
      </c>
      <c r="AE14" s="20">
        <v>12844</v>
      </c>
      <c r="AF14" s="19">
        <v>4060</v>
      </c>
      <c r="AG14" s="20">
        <v>4060</v>
      </c>
      <c r="AH14" s="23">
        <v>317713</v>
      </c>
      <c r="AI14" s="23">
        <v>292012</v>
      </c>
      <c r="AJ14" s="24">
        <v>609725</v>
      </c>
    </row>
    <row r="15" spans="1:75" x14ac:dyDescent="0.25">
      <c r="A15" s="25"/>
      <c r="B15" s="26" t="s">
        <v>21</v>
      </c>
      <c r="C15" s="27">
        <v>69432</v>
      </c>
      <c r="D15" s="28">
        <v>69432</v>
      </c>
      <c r="E15" s="29">
        <v>67570</v>
      </c>
      <c r="F15" s="30">
        <v>6058</v>
      </c>
      <c r="G15" s="30">
        <v>73628</v>
      </c>
      <c r="H15" s="27">
        <v>56544</v>
      </c>
      <c r="I15" s="30">
        <v>46968</v>
      </c>
      <c r="J15" s="28">
        <v>103512</v>
      </c>
      <c r="K15" s="27">
        <v>12506</v>
      </c>
      <c r="L15" s="30">
        <v>47138</v>
      </c>
      <c r="M15" s="28">
        <v>59644</v>
      </c>
      <c r="N15" s="27">
        <v>35695</v>
      </c>
      <c r="O15" s="30">
        <v>51425</v>
      </c>
      <c r="P15" s="28">
        <v>87120</v>
      </c>
      <c r="Q15" s="27">
        <v>18774</v>
      </c>
      <c r="R15" s="30">
        <v>20562</v>
      </c>
      <c r="S15" s="28">
        <v>39336</v>
      </c>
      <c r="T15" s="27">
        <v>21879</v>
      </c>
      <c r="U15" s="30">
        <v>33150</v>
      </c>
      <c r="V15" s="28">
        <v>55029</v>
      </c>
      <c r="W15" s="27">
        <v>3141</v>
      </c>
      <c r="X15" s="30">
        <v>27920</v>
      </c>
      <c r="Y15" s="28">
        <v>31061</v>
      </c>
      <c r="Z15" s="27">
        <v>23634</v>
      </c>
      <c r="AA15" s="30">
        <v>8181</v>
      </c>
      <c r="AB15" s="28">
        <v>31815</v>
      </c>
      <c r="AC15" s="27">
        <v>2028</v>
      </c>
      <c r="AD15" s="30">
        <v>13182</v>
      </c>
      <c r="AE15" s="28">
        <v>15210</v>
      </c>
      <c r="AF15" s="27">
        <v>4640</v>
      </c>
      <c r="AG15" s="28">
        <v>4640</v>
      </c>
      <c r="AH15" s="31">
        <v>311203</v>
      </c>
      <c r="AI15" s="31">
        <v>259224</v>
      </c>
      <c r="AJ15" s="32">
        <v>570427</v>
      </c>
    </row>
    <row r="16" spans="1:75" ht="13.8" thickBot="1" x14ac:dyDescent="0.3">
      <c r="A16" s="33"/>
      <c r="B16" s="34" t="s">
        <v>16</v>
      </c>
      <c r="C16" s="35">
        <v>136234</v>
      </c>
      <c r="D16" s="36">
        <v>136234</v>
      </c>
      <c r="E16" s="37">
        <v>141198</v>
      </c>
      <c r="F16" s="38">
        <v>11184</v>
      </c>
      <c r="G16" s="38">
        <v>152382</v>
      </c>
      <c r="H16" s="35">
        <v>115824</v>
      </c>
      <c r="I16" s="38">
        <v>109896</v>
      </c>
      <c r="J16" s="36">
        <v>225720</v>
      </c>
      <c r="K16" s="35">
        <v>24050</v>
      </c>
      <c r="L16" s="38">
        <v>97162</v>
      </c>
      <c r="M16" s="36">
        <v>121212</v>
      </c>
      <c r="N16" s="35">
        <v>68365</v>
      </c>
      <c r="O16" s="38">
        <v>108295</v>
      </c>
      <c r="P16" s="36">
        <v>176660</v>
      </c>
      <c r="Q16" s="35">
        <v>38889</v>
      </c>
      <c r="R16" s="38">
        <v>43806</v>
      </c>
      <c r="S16" s="36">
        <v>82695</v>
      </c>
      <c r="T16" s="35">
        <v>43758</v>
      </c>
      <c r="U16" s="38">
        <v>74256</v>
      </c>
      <c r="V16" s="36">
        <v>118014</v>
      </c>
      <c r="W16" s="35">
        <v>8027</v>
      </c>
      <c r="X16" s="38">
        <v>55491</v>
      </c>
      <c r="Y16" s="36">
        <v>63518</v>
      </c>
      <c r="Z16" s="35">
        <v>48177</v>
      </c>
      <c r="AA16" s="38">
        <v>18786</v>
      </c>
      <c r="AB16" s="36">
        <v>66963</v>
      </c>
      <c r="AC16" s="35">
        <v>4394</v>
      </c>
      <c r="AD16" s="38">
        <v>23660</v>
      </c>
      <c r="AE16" s="36">
        <v>28054</v>
      </c>
      <c r="AF16" s="35">
        <v>8700</v>
      </c>
      <c r="AG16" s="36">
        <v>8700</v>
      </c>
      <c r="AH16" s="39">
        <v>628916</v>
      </c>
      <c r="AI16" s="39">
        <v>551236</v>
      </c>
      <c r="AJ16" s="40">
        <v>1180152</v>
      </c>
    </row>
    <row r="17" spans="1:36" x14ac:dyDescent="0.25">
      <c r="A17" s="17" t="s">
        <v>25</v>
      </c>
      <c r="B17" s="18" t="s">
        <v>20</v>
      </c>
      <c r="C17" s="19">
        <v>38924</v>
      </c>
      <c r="D17" s="20">
        <v>38924</v>
      </c>
      <c r="E17" s="21">
        <v>30290</v>
      </c>
      <c r="F17" s="22">
        <v>2330</v>
      </c>
      <c r="G17" s="22">
        <v>32620</v>
      </c>
      <c r="H17" s="19">
        <v>29640</v>
      </c>
      <c r="I17" s="22">
        <v>32376</v>
      </c>
      <c r="J17" s="20">
        <v>62016</v>
      </c>
      <c r="K17" s="19">
        <v>6253</v>
      </c>
      <c r="L17" s="22">
        <v>31746</v>
      </c>
      <c r="M17" s="20">
        <v>37999</v>
      </c>
      <c r="N17" s="19">
        <v>18755</v>
      </c>
      <c r="O17" s="22">
        <v>32065</v>
      </c>
      <c r="P17" s="20">
        <v>50820</v>
      </c>
      <c r="Q17" s="19">
        <v>13410</v>
      </c>
      <c r="R17" s="22">
        <v>14751</v>
      </c>
      <c r="S17" s="20">
        <v>28161</v>
      </c>
      <c r="T17" s="19">
        <v>16575</v>
      </c>
      <c r="U17" s="22">
        <v>21216</v>
      </c>
      <c r="V17" s="20">
        <v>37791</v>
      </c>
      <c r="W17" s="19">
        <v>3839</v>
      </c>
      <c r="X17" s="22">
        <v>23383</v>
      </c>
      <c r="Y17" s="20">
        <v>27222</v>
      </c>
      <c r="Z17" s="19">
        <v>16059</v>
      </c>
      <c r="AA17" s="22">
        <v>6969</v>
      </c>
      <c r="AB17" s="20">
        <v>23028</v>
      </c>
      <c r="AC17" s="19">
        <v>1014</v>
      </c>
      <c r="AD17" s="22">
        <v>9464</v>
      </c>
      <c r="AE17" s="20">
        <v>10478</v>
      </c>
      <c r="AF17" s="19">
        <v>1624</v>
      </c>
      <c r="AG17" s="20">
        <v>1624</v>
      </c>
      <c r="AH17" s="23">
        <v>174759</v>
      </c>
      <c r="AI17" s="23">
        <v>175924</v>
      </c>
      <c r="AJ17" s="24">
        <v>350683</v>
      </c>
    </row>
    <row r="18" spans="1:36" x14ac:dyDescent="0.25">
      <c r="A18" s="25"/>
      <c r="B18" s="26" t="s">
        <v>21</v>
      </c>
      <c r="C18" s="27">
        <v>41554</v>
      </c>
      <c r="D18" s="28">
        <v>41554</v>
      </c>
      <c r="E18" s="29">
        <v>41474</v>
      </c>
      <c r="F18" s="30">
        <v>1864</v>
      </c>
      <c r="G18" s="30">
        <v>43338</v>
      </c>
      <c r="H18" s="27">
        <v>40128</v>
      </c>
      <c r="I18" s="30">
        <v>40128</v>
      </c>
      <c r="J18" s="28">
        <v>80256</v>
      </c>
      <c r="K18" s="27">
        <v>6734</v>
      </c>
      <c r="L18" s="30">
        <v>27898</v>
      </c>
      <c r="M18" s="28">
        <v>34632</v>
      </c>
      <c r="N18" s="27">
        <v>25410</v>
      </c>
      <c r="O18" s="30">
        <v>25410</v>
      </c>
      <c r="P18" s="28">
        <v>50820</v>
      </c>
      <c r="Q18" s="27">
        <v>12963</v>
      </c>
      <c r="R18" s="30">
        <v>11175</v>
      </c>
      <c r="S18" s="28">
        <v>24138</v>
      </c>
      <c r="T18" s="27">
        <v>9945</v>
      </c>
      <c r="U18" s="30">
        <v>17901</v>
      </c>
      <c r="V18" s="28">
        <v>27846</v>
      </c>
      <c r="W18" s="27">
        <v>1396</v>
      </c>
      <c r="X18" s="30">
        <v>22336</v>
      </c>
      <c r="Y18" s="28">
        <v>23732</v>
      </c>
      <c r="Z18" s="27">
        <v>13332</v>
      </c>
      <c r="AA18" s="30">
        <v>7272</v>
      </c>
      <c r="AB18" s="28">
        <v>20604</v>
      </c>
      <c r="AC18" s="27">
        <v>2028</v>
      </c>
      <c r="AD18" s="30">
        <v>7774</v>
      </c>
      <c r="AE18" s="28">
        <v>9802</v>
      </c>
      <c r="AF18" s="27">
        <v>3944</v>
      </c>
      <c r="AG18" s="28">
        <v>3944</v>
      </c>
      <c r="AH18" s="31">
        <v>194964</v>
      </c>
      <c r="AI18" s="31">
        <v>165702</v>
      </c>
      <c r="AJ18" s="32">
        <v>360666</v>
      </c>
    </row>
    <row r="19" spans="1:36" ht="13.8" thickBot="1" x14ac:dyDescent="0.3">
      <c r="A19" s="33"/>
      <c r="B19" s="34" t="s">
        <v>16</v>
      </c>
      <c r="C19" s="35">
        <v>80478</v>
      </c>
      <c r="D19" s="36">
        <v>80478</v>
      </c>
      <c r="E19" s="37">
        <v>71764</v>
      </c>
      <c r="F19" s="38">
        <v>4194</v>
      </c>
      <c r="G19" s="38">
        <v>75958</v>
      </c>
      <c r="H19" s="35">
        <v>69768</v>
      </c>
      <c r="I19" s="38">
        <v>72504</v>
      </c>
      <c r="J19" s="36">
        <v>142272</v>
      </c>
      <c r="K19" s="35">
        <v>12987</v>
      </c>
      <c r="L19" s="38">
        <v>59644</v>
      </c>
      <c r="M19" s="36">
        <v>72631</v>
      </c>
      <c r="N19" s="35">
        <v>44165</v>
      </c>
      <c r="O19" s="38">
        <v>57475</v>
      </c>
      <c r="P19" s="36">
        <v>101640</v>
      </c>
      <c r="Q19" s="35">
        <v>26373</v>
      </c>
      <c r="R19" s="38">
        <v>25926</v>
      </c>
      <c r="S19" s="36">
        <v>52299</v>
      </c>
      <c r="T19" s="35">
        <v>26520</v>
      </c>
      <c r="U19" s="38">
        <v>39117</v>
      </c>
      <c r="V19" s="36">
        <v>65637</v>
      </c>
      <c r="W19" s="35">
        <v>5235</v>
      </c>
      <c r="X19" s="38">
        <v>45719</v>
      </c>
      <c r="Y19" s="36">
        <v>50954</v>
      </c>
      <c r="Z19" s="35">
        <v>29391</v>
      </c>
      <c r="AA19" s="38">
        <v>14241</v>
      </c>
      <c r="AB19" s="36">
        <v>43632</v>
      </c>
      <c r="AC19" s="35">
        <v>3042</v>
      </c>
      <c r="AD19" s="38">
        <v>17238</v>
      </c>
      <c r="AE19" s="36">
        <v>20280</v>
      </c>
      <c r="AF19" s="35">
        <v>5568</v>
      </c>
      <c r="AG19" s="36">
        <v>5568</v>
      </c>
      <c r="AH19" s="39">
        <v>369723</v>
      </c>
      <c r="AI19" s="39">
        <v>341626</v>
      </c>
      <c r="AJ19" s="40">
        <v>711349</v>
      </c>
    </row>
    <row r="20" spans="1:36" x14ac:dyDescent="0.25">
      <c r="A20" s="17" t="s">
        <v>26</v>
      </c>
      <c r="B20" s="18" t="s">
        <v>20</v>
      </c>
      <c r="C20" s="19">
        <v>69432</v>
      </c>
      <c r="D20" s="20">
        <v>69432</v>
      </c>
      <c r="E20" s="21">
        <v>81550</v>
      </c>
      <c r="F20" s="22">
        <v>5592</v>
      </c>
      <c r="G20" s="22">
        <v>87142</v>
      </c>
      <c r="H20" s="19">
        <v>56544</v>
      </c>
      <c r="I20" s="22">
        <v>64752</v>
      </c>
      <c r="J20" s="20">
        <v>121296</v>
      </c>
      <c r="K20" s="19">
        <v>11544</v>
      </c>
      <c r="L20" s="22">
        <v>65416</v>
      </c>
      <c r="M20" s="20">
        <v>76960</v>
      </c>
      <c r="N20" s="19">
        <v>25410</v>
      </c>
      <c r="O20" s="22">
        <v>56870</v>
      </c>
      <c r="P20" s="20">
        <v>82280</v>
      </c>
      <c r="Q20" s="19">
        <v>18774</v>
      </c>
      <c r="R20" s="22">
        <v>32184</v>
      </c>
      <c r="S20" s="20">
        <v>50958</v>
      </c>
      <c r="T20" s="19">
        <v>18564</v>
      </c>
      <c r="U20" s="22">
        <v>38454</v>
      </c>
      <c r="V20" s="20">
        <v>57018</v>
      </c>
      <c r="W20" s="19">
        <v>5235</v>
      </c>
      <c r="X20" s="22">
        <v>45719</v>
      </c>
      <c r="Y20" s="20">
        <v>50954</v>
      </c>
      <c r="Z20" s="19">
        <v>22422</v>
      </c>
      <c r="AA20" s="22">
        <v>9696</v>
      </c>
      <c r="AB20" s="20">
        <v>32118</v>
      </c>
      <c r="AC20" s="19">
        <v>4732</v>
      </c>
      <c r="AD20" s="22">
        <v>17914</v>
      </c>
      <c r="AE20" s="20">
        <v>22646</v>
      </c>
      <c r="AF20" s="19">
        <v>4988</v>
      </c>
      <c r="AG20" s="20">
        <v>4988</v>
      </c>
      <c r="AH20" s="23">
        <v>314207</v>
      </c>
      <c r="AI20" s="23">
        <v>341585</v>
      </c>
      <c r="AJ20" s="24">
        <v>655792</v>
      </c>
    </row>
    <row r="21" spans="1:36" x14ac:dyDescent="0.25">
      <c r="A21" s="25"/>
      <c r="B21" s="26" t="s">
        <v>21</v>
      </c>
      <c r="C21" s="27">
        <v>98888</v>
      </c>
      <c r="D21" s="28">
        <v>98888</v>
      </c>
      <c r="E21" s="29">
        <v>98792</v>
      </c>
      <c r="F21" s="30">
        <v>5592</v>
      </c>
      <c r="G21" s="30">
        <v>104384</v>
      </c>
      <c r="H21" s="27">
        <v>73872</v>
      </c>
      <c r="I21" s="30">
        <v>71136</v>
      </c>
      <c r="J21" s="28">
        <v>145008</v>
      </c>
      <c r="K21" s="27">
        <v>16354</v>
      </c>
      <c r="L21" s="30">
        <v>65416</v>
      </c>
      <c r="M21" s="28">
        <v>81770</v>
      </c>
      <c r="N21" s="27">
        <v>35695</v>
      </c>
      <c r="O21" s="30">
        <v>46585</v>
      </c>
      <c r="P21" s="28">
        <v>82280</v>
      </c>
      <c r="Q21" s="27">
        <v>30843</v>
      </c>
      <c r="R21" s="30">
        <v>37548</v>
      </c>
      <c r="S21" s="28">
        <v>68391</v>
      </c>
      <c r="T21" s="27">
        <v>32487</v>
      </c>
      <c r="U21" s="30">
        <v>41769</v>
      </c>
      <c r="V21" s="28">
        <v>74256</v>
      </c>
      <c r="W21" s="27">
        <v>4188</v>
      </c>
      <c r="X21" s="30">
        <v>51652</v>
      </c>
      <c r="Y21" s="28">
        <v>55840</v>
      </c>
      <c r="Z21" s="27">
        <v>29694</v>
      </c>
      <c r="AA21" s="30">
        <v>11817</v>
      </c>
      <c r="AB21" s="28">
        <v>41511</v>
      </c>
      <c r="AC21" s="27">
        <v>5070</v>
      </c>
      <c r="AD21" s="30">
        <v>16224</v>
      </c>
      <c r="AE21" s="28">
        <v>21294</v>
      </c>
      <c r="AF21" s="27">
        <v>6612</v>
      </c>
      <c r="AG21" s="28">
        <v>6612</v>
      </c>
      <c r="AH21" s="31">
        <v>425883</v>
      </c>
      <c r="AI21" s="31">
        <v>354351</v>
      </c>
      <c r="AJ21" s="32">
        <v>780234</v>
      </c>
    </row>
    <row r="22" spans="1:36" ht="13.8" thickBot="1" x14ac:dyDescent="0.3">
      <c r="A22" s="33"/>
      <c r="B22" s="34" t="s">
        <v>16</v>
      </c>
      <c r="C22" s="35">
        <v>168320</v>
      </c>
      <c r="D22" s="36">
        <v>168320</v>
      </c>
      <c r="E22" s="37">
        <v>180342</v>
      </c>
      <c r="F22" s="38">
        <v>11184</v>
      </c>
      <c r="G22" s="38">
        <v>191526</v>
      </c>
      <c r="H22" s="35">
        <v>130416</v>
      </c>
      <c r="I22" s="38">
        <v>135888</v>
      </c>
      <c r="J22" s="36">
        <v>266304</v>
      </c>
      <c r="K22" s="35">
        <v>27898</v>
      </c>
      <c r="L22" s="38">
        <v>130832</v>
      </c>
      <c r="M22" s="36">
        <v>158730</v>
      </c>
      <c r="N22" s="35">
        <v>61105</v>
      </c>
      <c r="O22" s="38">
        <v>103455</v>
      </c>
      <c r="P22" s="36">
        <v>164560</v>
      </c>
      <c r="Q22" s="35">
        <v>49617</v>
      </c>
      <c r="R22" s="38">
        <v>69732</v>
      </c>
      <c r="S22" s="36">
        <v>119349</v>
      </c>
      <c r="T22" s="35">
        <v>51051</v>
      </c>
      <c r="U22" s="38">
        <v>80223</v>
      </c>
      <c r="V22" s="36">
        <v>131274</v>
      </c>
      <c r="W22" s="35">
        <v>9423</v>
      </c>
      <c r="X22" s="38">
        <v>97371</v>
      </c>
      <c r="Y22" s="36">
        <v>106794</v>
      </c>
      <c r="Z22" s="35">
        <v>52116</v>
      </c>
      <c r="AA22" s="38">
        <v>21513</v>
      </c>
      <c r="AB22" s="36">
        <v>73629</v>
      </c>
      <c r="AC22" s="35">
        <v>9802</v>
      </c>
      <c r="AD22" s="38">
        <v>34138</v>
      </c>
      <c r="AE22" s="36">
        <v>43940</v>
      </c>
      <c r="AF22" s="35">
        <v>11600</v>
      </c>
      <c r="AG22" s="36">
        <v>11600</v>
      </c>
      <c r="AH22" s="39">
        <v>740090</v>
      </c>
      <c r="AI22" s="39">
        <v>695936</v>
      </c>
      <c r="AJ22" s="40">
        <v>1436026</v>
      </c>
    </row>
    <row r="23" spans="1:36" x14ac:dyDescent="0.25">
      <c r="A23" s="17" t="s">
        <v>27</v>
      </c>
      <c r="B23" s="18" t="s">
        <v>20</v>
      </c>
      <c r="C23" s="19">
        <v>54178</v>
      </c>
      <c r="D23" s="20">
        <v>54178</v>
      </c>
      <c r="E23" s="21">
        <v>45668</v>
      </c>
      <c r="F23" s="22">
        <v>2330</v>
      </c>
      <c r="G23" s="22">
        <v>47998</v>
      </c>
      <c r="H23" s="19">
        <v>37848</v>
      </c>
      <c r="I23" s="22">
        <v>41496</v>
      </c>
      <c r="J23" s="20">
        <v>79344</v>
      </c>
      <c r="K23" s="19">
        <v>4810</v>
      </c>
      <c r="L23" s="22">
        <v>56758</v>
      </c>
      <c r="M23" s="20">
        <v>61568</v>
      </c>
      <c r="N23" s="19">
        <v>13915</v>
      </c>
      <c r="O23" s="22">
        <v>22990</v>
      </c>
      <c r="P23" s="20">
        <v>36905</v>
      </c>
      <c r="Q23" s="19">
        <v>12963</v>
      </c>
      <c r="R23" s="22">
        <v>22350</v>
      </c>
      <c r="S23" s="20">
        <v>35313</v>
      </c>
      <c r="T23" s="19">
        <v>17901</v>
      </c>
      <c r="U23" s="22">
        <v>27846</v>
      </c>
      <c r="V23" s="20">
        <v>45747</v>
      </c>
      <c r="W23" s="19">
        <v>3490</v>
      </c>
      <c r="X23" s="22">
        <v>34202</v>
      </c>
      <c r="Y23" s="20">
        <v>37692</v>
      </c>
      <c r="Z23" s="19">
        <v>14544</v>
      </c>
      <c r="AA23" s="22">
        <v>9999</v>
      </c>
      <c r="AB23" s="20">
        <v>24543</v>
      </c>
      <c r="AC23" s="19">
        <v>2704</v>
      </c>
      <c r="AD23" s="22">
        <v>14534</v>
      </c>
      <c r="AE23" s="20">
        <v>17238</v>
      </c>
      <c r="AF23" s="19">
        <v>3712</v>
      </c>
      <c r="AG23" s="20">
        <v>3712</v>
      </c>
      <c r="AH23" s="23">
        <v>208021</v>
      </c>
      <c r="AI23" s="23">
        <v>236217</v>
      </c>
      <c r="AJ23" s="24">
        <v>444238</v>
      </c>
    </row>
    <row r="24" spans="1:36" x14ac:dyDescent="0.25">
      <c r="A24" s="25"/>
      <c r="B24" s="26" t="s">
        <v>21</v>
      </c>
      <c r="C24" s="27">
        <v>72588</v>
      </c>
      <c r="D24" s="28">
        <v>72588</v>
      </c>
      <c r="E24" s="29">
        <v>61978</v>
      </c>
      <c r="F24" s="30">
        <v>2796</v>
      </c>
      <c r="G24" s="30">
        <v>64774</v>
      </c>
      <c r="H24" s="27">
        <v>53808</v>
      </c>
      <c r="I24" s="30">
        <v>59280</v>
      </c>
      <c r="J24" s="28">
        <v>113088</v>
      </c>
      <c r="K24" s="27">
        <v>8658</v>
      </c>
      <c r="L24" s="30">
        <v>38480</v>
      </c>
      <c r="M24" s="28">
        <v>47138</v>
      </c>
      <c r="N24" s="27">
        <v>12705</v>
      </c>
      <c r="O24" s="30">
        <v>34485</v>
      </c>
      <c r="P24" s="28">
        <v>47190</v>
      </c>
      <c r="Q24" s="27">
        <v>12516</v>
      </c>
      <c r="R24" s="30">
        <v>29055</v>
      </c>
      <c r="S24" s="28">
        <v>41571</v>
      </c>
      <c r="T24" s="27">
        <v>24531</v>
      </c>
      <c r="U24" s="30">
        <v>55029</v>
      </c>
      <c r="V24" s="28">
        <v>79560</v>
      </c>
      <c r="W24" s="27">
        <v>4537</v>
      </c>
      <c r="X24" s="30">
        <v>36645</v>
      </c>
      <c r="Y24" s="28">
        <v>41182</v>
      </c>
      <c r="Z24" s="27">
        <v>18180</v>
      </c>
      <c r="AA24" s="30">
        <v>9696</v>
      </c>
      <c r="AB24" s="28">
        <v>27876</v>
      </c>
      <c r="AC24" s="27">
        <v>2366</v>
      </c>
      <c r="AD24" s="30">
        <v>8788</v>
      </c>
      <c r="AE24" s="28">
        <v>11154</v>
      </c>
      <c r="AF24" s="27">
        <v>5684</v>
      </c>
      <c r="AG24" s="28">
        <v>5684</v>
      </c>
      <c r="AH24" s="31">
        <v>271867</v>
      </c>
      <c r="AI24" s="31">
        <v>279938</v>
      </c>
      <c r="AJ24" s="32">
        <v>551805</v>
      </c>
    </row>
    <row r="25" spans="1:36" ht="13.8" thickBot="1" x14ac:dyDescent="0.3">
      <c r="A25" s="33"/>
      <c r="B25" s="34" t="s">
        <v>16</v>
      </c>
      <c r="C25" s="35">
        <v>126766</v>
      </c>
      <c r="D25" s="36">
        <v>126766</v>
      </c>
      <c r="E25" s="37">
        <v>107646</v>
      </c>
      <c r="F25" s="38">
        <v>5126</v>
      </c>
      <c r="G25" s="38">
        <v>112772</v>
      </c>
      <c r="H25" s="35">
        <v>91656</v>
      </c>
      <c r="I25" s="38">
        <v>100776</v>
      </c>
      <c r="J25" s="36">
        <v>192432</v>
      </c>
      <c r="K25" s="35">
        <v>13468</v>
      </c>
      <c r="L25" s="38">
        <v>95238</v>
      </c>
      <c r="M25" s="36">
        <v>108706</v>
      </c>
      <c r="N25" s="35">
        <v>26620</v>
      </c>
      <c r="O25" s="38">
        <v>57475</v>
      </c>
      <c r="P25" s="36">
        <v>84095</v>
      </c>
      <c r="Q25" s="35">
        <v>25479</v>
      </c>
      <c r="R25" s="38">
        <v>51405</v>
      </c>
      <c r="S25" s="36">
        <v>76884</v>
      </c>
      <c r="T25" s="35">
        <v>42432</v>
      </c>
      <c r="U25" s="38">
        <v>82875</v>
      </c>
      <c r="V25" s="36">
        <v>125307</v>
      </c>
      <c r="W25" s="35">
        <v>8027</v>
      </c>
      <c r="X25" s="38">
        <v>70847</v>
      </c>
      <c r="Y25" s="36">
        <v>78874</v>
      </c>
      <c r="Z25" s="35">
        <v>32724</v>
      </c>
      <c r="AA25" s="38">
        <v>19695</v>
      </c>
      <c r="AB25" s="36">
        <v>52419</v>
      </c>
      <c r="AC25" s="35">
        <v>5070</v>
      </c>
      <c r="AD25" s="38">
        <v>23322</v>
      </c>
      <c r="AE25" s="36">
        <v>28392</v>
      </c>
      <c r="AF25" s="35">
        <v>9396</v>
      </c>
      <c r="AG25" s="36">
        <v>9396</v>
      </c>
      <c r="AH25" s="39">
        <v>479888</v>
      </c>
      <c r="AI25" s="39">
        <v>516155</v>
      </c>
      <c r="AJ25" s="40">
        <v>996043</v>
      </c>
    </row>
    <row r="26" spans="1:36" x14ac:dyDescent="0.25">
      <c r="A26" s="17" t="s">
        <v>28</v>
      </c>
      <c r="B26" s="18" t="s">
        <v>20</v>
      </c>
      <c r="C26" s="19">
        <v>46814</v>
      </c>
      <c r="D26" s="20">
        <v>46814</v>
      </c>
      <c r="E26" s="21">
        <v>42406</v>
      </c>
      <c r="F26" s="22">
        <v>2796</v>
      </c>
      <c r="G26" s="22">
        <v>45202</v>
      </c>
      <c r="H26" s="19">
        <v>37392</v>
      </c>
      <c r="I26" s="22">
        <v>41496</v>
      </c>
      <c r="J26" s="20">
        <v>78888</v>
      </c>
      <c r="K26" s="19">
        <v>8177</v>
      </c>
      <c r="L26" s="22">
        <v>39442</v>
      </c>
      <c r="M26" s="20">
        <v>47619</v>
      </c>
      <c r="N26" s="19">
        <v>4840</v>
      </c>
      <c r="O26" s="22">
        <v>27830</v>
      </c>
      <c r="P26" s="20">
        <v>32670</v>
      </c>
      <c r="Q26" s="19">
        <v>10728</v>
      </c>
      <c r="R26" s="22">
        <v>27714</v>
      </c>
      <c r="S26" s="20">
        <v>38442</v>
      </c>
      <c r="T26" s="19">
        <v>19890</v>
      </c>
      <c r="U26" s="22">
        <v>43095</v>
      </c>
      <c r="V26" s="20">
        <v>62985</v>
      </c>
      <c r="W26" s="19">
        <v>2094</v>
      </c>
      <c r="X26" s="22">
        <v>38041</v>
      </c>
      <c r="Y26" s="20">
        <v>40135</v>
      </c>
      <c r="Z26" s="19">
        <v>11817</v>
      </c>
      <c r="AA26" s="22">
        <v>6969</v>
      </c>
      <c r="AB26" s="20">
        <v>18786</v>
      </c>
      <c r="AC26" s="19">
        <v>3380</v>
      </c>
      <c r="AD26" s="22">
        <v>12844</v>
      </c>
      <c r="AE26" s="20">
        <v>16224</v>
      </c>
      <c r="AF26" s="19">
        <v>2900</v>
      </c>
      <c r="AG26" s="20">
        <v>2900</v>
      </c>
      <c r="AH26" s="23">
        <v>187538</v>
      </c>
      <c r="AI26" s="23">
        <v>243127</v>
      </c>
      <c r="AJ26" s="24">
        <v>430665</v>
      </c>
    </row>
    <row r="27" spans="1:36" x14ac:dyDescent="0.25">
      <c r="A27" s="25"/>
      <c r="B27" s="26" t="s">
        <v>21</v>
      </c>
      <c r="C27" s="27">
        <v>80478</v>
      </c>
      <c r="D27" s="28">
        <v>80478</v>
      </c>
      <c r="E27" s="29">
        <v>68036</v>
      </c>
      <c r="F27" s="30">
        <v>2330</v>
      </c>
      <c r="G27" s="30">
        <v>70366</v>
      </c>
      <c r="H27" s="27">
        <v>57000</v>
      </c>
      <c r="I27" s="30">
        <v>59736</v>
      </c>
      <c r="J27" s="28">
        <v>116736</v>
      </c>
      <c r="K27" s="27">
        <v>10101</v>
      </c>
      <c r="L27" s="30">
        <v>43290</v>
      </c>
      <c r="M27" s="28">
        <v>53391</v>
      </c>
      <c r="N27" s="27">
        <v>26620</v>
      </c>
      <c r="O27" s="30">
        <v>41140</v>
      </c>
      <c r="P27" s="28">
        <v>67760</v>
      </c>
      <c r="Q27" s="27">
        <v>11622</v>
      </c>
      <c r="R27" s="30">
        <v>31290</v>
      </c>
      <c r="S27" s="28">
        <v>42912</v>
      </c>
      <c r="T27" s="27">
        <v>29835</v>
      </c>
      <c r="U27" s="30">
        <v>36465</v>
      </c>
      <c r="V27" s="28">
        <v>66300</v>
      </c>
      <c r="W27" s="27">
        <v>4537</v>
      </c>
      <c r="X27" s="30">
        <v>35947</v>
      </c>
      <c r="Y27" s="28">
        <v>40484</v>
      </c>
      <c r="Z27" s="27">
        <v>18786</v>
      </c>
      <c r="AA27" s="30">
        <v>13332</v>
      </c>
      <c r="AB27" s="28">
        <v>32118</v>
      </c>
      <c r="AC27" s="27">
        <v>2366</v>
      </c>
      <c r="AD27" s="30">
        <v>15548</v>
      </c>
      <c r="AE27" s="28">
        <v>17914</v>
      </c>
      <c r="AF27" s="27">
        <v>3596</v>
      </c>
      <c r="AG27" s="28">
        <v>3596</v>
      </c>
      <c r="AH27" s="31">
        <v>309381</v>
      </c>
      <c r="AI27" s="31">
        <v>282674</v>
      </c>
      <c r="AJ27" s="32">
        <v>592055</v>
      </c>
    </row>
    <row r="28" spans="1:36" ht="13.8" thickBot="1" x14ac:dyDescent="0.3">
      <c r="A28" s="33"/>
      <c r="B28" s="34" t="s">
        <v>16</v>
      </c>
      <c r="C28" s="35">
        <v>127292</v>
      </c>
      <c r="D28" s="36">
        <v>127292</v>
      </c>
      <c r="E28" s="37">
        <v>110442</v>
      </c>
      <c r="F28" s="38">
        <v>5126</v>
      </c>
      <c r="G28" s="38">
        <v>115568</v>
      </c>
      <c r="H28" s="35">
        <v>94392</v>
      </c>
      <c r="I28" s="38">
        <v>101232</v>
      </c>
      <c r="J28" s="36">
        <v>195624</v>
      </c>
      <c r="K28" s="35">
        <v>18278</v>
      </c>
      <c r="L28" s="38">
        <v>82732</v>
      </c>
      <c r="M28" s="36">
        <v>101010</v>
      </c>
      <c r="N28" s="35">
        <v>31460</v>
      </c>
      <c r="O28" s="38">
        <v>68970</v>
      </c>
      <c r="P28" s="36">
        <v>100430</v>
      </c>
      <c r="Q28" s="35">
        <v>22350</v>
      </c>
      <c r="R28" s="38">
        <v>59004</v>
      </c>
      <c r="S28" s="36">
        <v>81354</v>
      </c>
      <c r="T28" s="35">
        <v>49725</v>
      </c>
      <c r="U28" s="38">
        <v>79560</v>
      </c>
      <c r="V28" s="36">
        <v>129285</v>
      </c>
      <c r="W28" s="35">
        <v>6631</v>
      </c>
      <c r="X28" s="38">
        <v>73988</v>
      </c>
      <c r="Y28" s="36">
        <v>80619</v>
      </c>
      <c r="Z28" s="35">
        <v>30603</v>
      </c>
      <c r="AA28" s="38">
        <v>20301</v>
      </c>
      <c r="AB28" s="36">
        <v>50904</v>
      </c>
      <c r="AC28" s="35">
        <v>5746</v>
      </c>
      <c r="AD28" s="38">
        <v>28392</v>
      </c>
      <c r="AE28" s="36">
        <v>34138</v>
      </c>
      <c r="AF28" s="35">
        <v>6496</v>
      </c>
      <c r="AG28" s="36">
        <v>6496</v>
      </c>
      <c r="AH28" s="39">
        <v>496919</v>
      </c>
      <c r="AI28" s="39">
        <v>525801</v>
      </c>
      <c r="AJ28" s="40">
        <v>1022720</v>
      </c>
    </row>
    <row r="29" spans="1:36" x14ac:dyDescent="0.25">
      <c r="A29" s="17" t="s">
        <v>29</v>
      </c>
      <c r="B29" s="18" t="s">
        <v>20</v>
      </c>
      <c r="C29" s="19">
        <v>63646</v>
      </c>
      <c r="D29" s="20">
        <v>63646</v>
      </c>
      <c r="E29" s="21">
        <v>54522</v>
      </c>
      <c r="F29" s="22">
        <v>5126</v>
      </c>
      <c r="G29" s="22">
        <v>59648</v>
      </c>
      <c r="H29" s="19">
        <v>42864</v>
      </c>
      <c r="I29" s="22">
        <v>48336</v>
      </c>
      <c r="J29" s="20">
        <v>91200</v>
      </c>
      <c r="K29" s="19">
        <v>8658</v>
      </c>
      <c r="L29" s="22">
        <v>34632</v>
      </c>
      <c r="M29" s="20">
        <v>43290</v>
      </c>
      <c r="N29" s="19">
        <v>14520</v>
      </c>
      <c r="O29" s="22">
        <v>35090</v>
      </c>
      <c r="P29" s="20">
        <v>49610</v>
      </c>
      <c r="Q29" s="19">
        <v>8493</v>
      </c>
      <c r="R29" s="22">
        <v>29949</v>
      </c>
      <c r="S29" s="20">
        <v>38442</v>
      </c>
      <c r="T29" s="19">
        <v>31824</v>
      </c>
      <c r="U29" s="22">
        <v>31824</v>
      </c>
      <c r="V29" s="20">
        <v>63648</v>
      </c>
      <c r="W29" s="19">
        <v>1396</v>
      </c>
      <c r="X29" s="22">
        <v>32108</v>
      </c>
      <c r="Y29" s="20">
        <v>33504</v>
      </c>
      <c r="Z29" s="19">
        <v>12423</v>
      </c>
      <c r="AA29" s="22">
        <v>6363</v>
      </c>
      <c r="AB29" s="20">
        <v>18786</v>
      </c>
      <c r="AC29" s="19">
        <v>1690</v>
      </c>
      <c r="AD29" s="22">
        <v>18252</v>
      </c>
      <c r="AE29" s="20">
        <v>19942</v>
      </c>
      <c r="AF29" s="19">
        <v>2320</v>
      </c>
      <c r="AG29" s="20">
        <v>2320</v>
      </c>
      <c r="AH29" s="23">
        <v>240036</v>
      </c>
      <c r="AI29" s="23">
        <v>244000</v>
      </c>
      <c r="AJ29" s="24">
        <v>484036</v>
      </c>
    </row>
    <row r="30" spans="1:36" x14ac:dyDescent="0.25">
      <c r="A30" s="25"/>
      <c r="B30" s="26" t="s">
        <v>21</v>
      </c>
      <c r="C30" s="27">
        <v>79952</v>
      </c>
      <c r="D30" s="28">
        <v>79952</v>
      </c>
      <c r="E30" s="29">
        <v>67104</v>
      </c>
      <c r="F30" s="30">
        <v>4660</v>
      </c>
      <c r="G30" s="30">
        <v>71764</v>
      </c>
      <c r="H30" s="27">
        <v>58368</v>
      </c>
      <c r="I30" s="30">
        <v>49704</v>
      </c>
      <c r="J30" s="28">
        <v>108072</v>
      </c>
      <c r="K30" s="27">
        <v>15392</v>
      </c>
      <c r="L30" s="30">
        <v>53872</v>
      </c>
      <c r="M30" s="28">
        <v>69264</v>
      </c>
      <c r="N30" s="27">
        <v>28435</v>
      </c>
      <c r="O30" s="30">
        <v>59895</v>
      </c>
      <c r="P30" s="28">
        <v>88330</v>
      </c>
      <c r="Q30" s="27">
        <v>18327</v>
      </c>
      <c r="R30" s="30">
        <v>37101</v>
      </c>
      <c r="S30" s="28">
        <v>55428</v>
      </c>
      <c r="T30" s="27">
        <v>35139</v>
      </c>
      <c r="U30" s="30">
        <v>40443</v>
      </c>
      <c r="V30" s="28">
        <v>75582</v>
      </c>
      <c r="W30" s="27">
        <v>3839</v>
      </c>
      <c r="X30" s="30">
        <v>43276</v>
      </c>
      <c r="Y30" s="28">
        <v>47115</v>
      </c>
      <c r="Z30" s="27">
        <v>21513</v>
      </c>
      <c r="AA30" s="30">
        <v>9090</v>
      </c>
      <c r="AB30" s="28">
        <v>30603</v>
      </c>
      <c r="AC30" s="27">
        <v>2704</v>
      </c>
      <c r="AD30" s="30">
        <v>15886</v>
      </c>
      <c r="AE30" s="28">
        <v>18590</v>
      </c>
      <c r="AF30" s="27">
        <v>3828</v>
      </c>
      <c r="AG30" s="28">
        <v>3828</v>
      </c>
      <c r="AH30" s="31">
        <v>330773</v>
      </c>
      <c r="AI30" s="31">
        <v>317755</v>
      </c>
      <c r="AJ30" s="32">
        <v>648528</v>
      </c>
    </row>
    <row r="31" spans="1:36" ht="13.8" thickBot="1" x14ac:dyDescent="0.3">
      <c r="A31" s="33"/>
      <c r="B31" s="34" t="s">
        <v>16</v>
      </c>
      <c r="C31" s="35">
        <v>143598</v>
      </c>
      <c r="D31" s="36">
        <v>143598</v>
      </c>
      <c r="E31" s="37">
        <v>121626</v>
      </c>
      <c r="F31" s="38">
        <v>9786</v>
      </c>
      <c r="G31" s="38">
        <v>131412</v>
      </c>
      <c r="H31" s="35">
        <v>101232</v>
      </c>
      <c r="I31" s="38">
        <v>98040</v>
      </c>
      <c r="J31" s="36">
        <v>199272</v>
      </c>
      <c r="K31" s="35">
        <v>24050</v>
      </c>
      <c r="L31" s="38">
        <v>88504</v>
      </c>
      <c r="M31" s="36">
        <v>112554</v>
      </c>
      <c r="N31" s="35">
        <v>42955</v>
      </c>
      <c r="O31" s="38">
        <v>94985</v>
      </c>
      <c r="P31" s="36">
        <v>137940</v>
      </c>
      <c r="Q31" s="35">
        <v>26820</v>
      </c>
      <c r="R31" s="38">
        <v>67050</v>
      </c>
      <c r="S31" s="36">
        <v>93870</v>
      </c>
      <c r="T31" s="35">
        <v>66963</v>
      </c>
      <c r="U31" s="38">
        <v>72267</v>
      </c>
      <c r="V31" s="36">
        <v>139230</v>
      </c>
      <c r="W31" s="35">
        <v>5235</v>
      </c>
      <c r="X31" s="38">
        <v>75384</v>
      </c>
      <c r="Y31" s="36">
        <v>80619</v>
      </c>
      <c r="Z31" s="35">
        <v>33936</v>
      </c>
      <c r="AA31" s="38">
        <v>15453</v>
      </c>
      <c r="AB31" s="36">
        <v>49389</v>
      </c>
      <c r="AC31" s="35">
        <v>4394</v>
      </c>
      <c r="AD31" s="38">
        <v>34138</v>
      </c>
      <c r="AE31" s="36">
        <v>38532</v>
      </c>
      <c r="AF31" s="35">
        <v>6148</v>
      </c>
      <c r="AG31" s="36">
        <v>6148</v>
      </c>
      <c r="AH31" s="39">
        <v>570809</v>
      </c>
      <c r="AI31" s="39">
        <v>561755</v>
      </c>
      <c r="AJ31" s="40">
        <v>1132564</v>
      </c>
    </row>
    <row r="32" spans="1:36" x14ac:dyDescent="0.25">
      <c r="A32" s="17" t="s">
        <v>30</v>
      </c>
      <c r="B32" s="18" t="s">
        <v>20</v>
      </c>
      <c r="C32" s="19">
        <v>60490</v>
      </c>
      <c r="D32" s="20">
        <v>60490</v>
      </c>
      <c r="E32" s="21">
        <v>56386</v>
      </c>
      <c r="F32" s="22">
        <v>1398</v>
      </c>
      <c r="G32" s="22">
        <v>57784</v>
      </c>
      <c r="H32" s="19">
        <v>39672</v>
      </c>
      <c r="I32" s="22">
        <v>47880</v>
      </c>
      <c r="J32" s="20">
        <v>87552</v>
      </c>
      <c r="K32" s="19">
        <v>9620</v>
      </c>
      <c r="L32" s="22">
        <v>42328</v>
      </c>
      <c r="M32" s="20">
        <v>51948</v>
      </c>
      <c r="N32" s="19">
        <v>27225</v>
      </c>
      <c r="O32" s="22">
        <v>49610</v>
      </c>
      <c r="P32" s="20">
        <v>76835</v>
      </c>
      <c r="Q32" s="19">
        <v>13857</v>
      </c>
      <c r="R32" s="22">
        <v>30396</v>
      </c>
      <c r="S32" s="20">
        <v>44253</v>
      </c>
      <c r="T32" s="19">
        <v>27846</v>
      </c>
      <c r="U32" s="22">
        <v>32487</v>
      </c>
      <c r="V32" s="20">
        <v>60333</v>
      </c>
      <c r="W32" s="19">
        <v>3490</v>
      </c>
      <c r="X32" s="22">
        <v>35598</v>
      </c>
      <c r="Y32" s="20">
        <v>39088</v>
      </c>
      <c r="Z32" s="19">
        <v>17877</v>
      </c>
      <c r="AA32" s="22">
        <v>8181</v>
      </c>
      <c r="AB32" s="20">
        <v>26058</v>
      </c>
      <c r="AC32" s="19">
        <v>2704</v>
      </c>
      <c r="AD32" s="22">
        <v>11830</v>
      </c>
      <c r="AE32" s="20">
        <v>14534</v>
      </c>
      <c r="AF32" s="19">
        <v>2436</v>
      </c>
      <c r="AG32" s="20">
        <v>2436</v>
      </c>
      <c r="AH32" s="23">
        <v>259167</v>
      </c>
      <c r="AI32" s="23">
        <v>262144</v>
      </c>
      <c r="AJ32" s="24">
        <v>521311</v>
      </c>
    </row>
    <row r="33" spans="1:36" x14ac:dyDescent="0.25">
      <c r="A33" s="25"/>
      <c r="B33" s="26" t="s">
        <v>21</v>
      </c>
      <c r="C33" s="27">
        <v>77322</v>
      </c>
      <c r="D33" s="28">
        <v>77322</v>
      </c>
      <c r="E33" s="29">
        <v>74094</v>
      </c>
      <c r="F33" s="30">
        <v>3262</v>
      </c>
      <c r="G33" s="30">
        <v>77356</v>
      </c>
      <c r="H33" s="27">
        <v>58368</v>
      </c>
      <c r="I33" s="30">
        <v>57000</v>
      </c>
      <c r="J33" s="28">
        <v>115368</v>
      </c>
      <c r="K33" s="27">
        <v>11063</v>
      </c>
      <c r="L33" s="30">
        <v>47138</v>
      </c>
      <c r="M33" s="28">
        <v>58201</v>
      </c>
      <c r="N33" s="27">
        <v>35090</v>
      </c>
      <c r="O33" s="30">
        <v>59290</v>
      </c>
      <c r="P33" s="28">
        <v>94380</v>
      </c>
      <c r="Q33" s="27">
        <v>23691</v>
      </c>
      <c r="R33" s="30">
        <v>32184</v>
      </c>
      <c r="S33" s="28">
        <v>55875</v>
      </c>
      <c r="T33" s="27">
        <v>23868</v>
      </c>
      <c r="U33" s="30">
        <v>23205</v>
      </c>
      <c r="V33" s="28">
        <v>47073</v>
      </c>
      <c r="W33" s="27">
        <v>6980</v>
      </c>
      <c r="X33" s="30">
        <v>42927</v>
      </c>
      <c r="Y33" s="28">
        <v>49907</v>
      </c>
      <c r="Z33" s="27">
        <v>18180</v>
      </c>
      <c r="AA33" s="30">
        <v>6363</v>
      </c>
      <c r="AB33" s="28">
        <v>24543</v>
      </c>
      <c r="AC33" s="27">
        <v>7774</v>
      </c>
      <c r="AD33" s="30">
        <v>18590</v>
      </c>
      <c r="AE33" s="28">
        <v>26364</v>
      </c>
      <c r="AF33" s="27">
        <v>3132</v>
      </c>
      <c r="AG33" s="28">
        <v>3132</v>
      </c>
      <c r="AH33" s="31">
        <v>336430</v>
      </c>
      <c r="AI33" s="31">
        <v>293091</v>
      </c>
      <c r="AJ33" s="32">
        <v>629521</v>
      </c>
    </row>
    <row r="34" spans="1:36" ht="13.8" thickBot="1" x14ac:dyDescent="0.3">
      <c r="A34" s="33"/>
      <c r="B34" s="34" t="s">
        <v>16</v>
      </c>
      <c r="C34" s="35">
        <v>137812</v>
      </c>
      <c r="D34" s="36">
        <v>137812</v>
      </c>
      <c r="E34" s="37">
        <v>130480</v>
      </c>
      <c r="F34" s="38">
        <v>4660</v>
      </c>
      <c r="G34" s="38">
        <v>135140</v>
      </c>
      <c r="H34" s="35">
        <v>98040</v>
      </c>
      <c r="I34" s="38">
        <v>104880</v>
      </c>
      <c r="J34" s="36">
        <v>202920</v>
      </c>
      <c r="K34" s="35">
        <v>20683</v>
      </c>
      <c r="L34" s="38">
        <v>89466</v>
      </c>
      <c r="M34" s="36">
        <v>110149</v>
      </c>
      <c r="N34" s="35">
        <v>62315</v>
      </c>
      <c r="O34" s="38">
        <v>108900</v>
      </c>
      <c r="P34" s="36">
        <v>171215</v>
      </c>
      <c r="Q34" s="35">
        <v>37548</v>
      </c>
      <c r="R34" s="38">
        <v>62580</v>
      </c>
      <c r="S34" s="36">
        <v>100128</v>
      </c>
      <c r="T34" s="35">
        <v>51714</v>
      </c>
      <c r="U34" s="38">
        <v>55692</v>
      </c>
      <c r="V34" s="36">
        <v>107406</v>
      </c>
      <c r="W34" s="35">
        <v>10470</v>
      </c>
      <c r="X34" s="38">
        <v>78525</v>
      </c>
      <c r="Y34" s="36">
        <v>88995</v>
      </c>
      <c r="Z34" s="35">
        <v>36057</v>
      </c>
      <c r="AA34" s="38">
        <v>14544</v>
      </c>
      <c r="AB34" s="36">
        <v>50601</v>
      </c>
      <c r="AC34" s="35">
        <v>10478</v>
      </c>
      <c r="AD34" s="38">
        <v>30420</v>
      </c>
      <c r="AE34" s="36">
        <v>40898</v>
      </c>
      <c r="AF34" s="35">
        <v>5568</v>
      </c>
      <c r="AG34" s="36">
        <v>5568</v>
      </c>
      <c r="AH34" s="39">
        <v>595597</v>
      </c>
      <c r="AI34" s="39">
        <v>555235</v>
      </c>
      <c r="AJ34" s="40">
        <v>1150832</v>
      </c>
    </row>
    <row r="35" spans="1:36" x14ac:dyDescent="0.25">
      <c r="A35" s="17" t="s">
        <v>31</v>
      </c>
      <c r="B35" s="18" t="s">
        <v>20</v>
      </c>
      <c r="C35" s="19">
        <v>64172</v>
      </c>
      <c r="D35" s="20">
        <v>64172</v>
      </c>
      <c r="E35" s="21">
        <v>54988</v>
      </c>
      <c r="F35" s="22">
        <v>2796</v>
      </c>
      <c r="G35" s="22">
        <v>57784</v>
      </c>
      <c r="H35" s="19">
        <v>42408</v>
      </c>
      <c r="I35" s="22">
        <v>40128</v>
      </c>
      <c r="J35" s="20">
        <v>82536</v>
      </c>
      <c r="K35" s="19">
        <v>9139</v>
      </c>
      <c r="L35" s="22">
        <v>36075</v>
      </c>
      <c r="M35" s="20">
        <v>45214</v>
      </c>
      <c r="N35" s="19">
        <v>29040</v>
      </c>
      <c r="O35" s="22">
        <v>56265</v>
      </c>
      <c r="P35" s="20">
        <v>85305</v>
      </c>
      <c r="Q35" s="19">
        <v>16539</v>
      </c>
      <c r="R35" s="22">
        <v>32631</v>
      </c>
      <c r="S35" s="20">
        <v>49170</v>
      </c>
      <c r="T35" s="19">
        <v>19890</v>
      </c>
      <c r="U35" s="22">
        <v>18564</v>
      </c>
      <c r="V35" s="20">
        <v>38454</v>
      </c>
      <c r="W35" s="19">
        <v>3490</v>
      </c>
      <c r="X35" s="22">
        <v>31759</v>
      </c>
      <c r="Y35" s="20">
        <v>35249</v>
      </c>
      <c r="Z35" s="19">
        <v>16665</v>
      </c>
      <c r="AA35" s="22">
        <v>6666</v>
      </c>
      <c r="AB35" s="20">
        <v>23331</v>
      </c>
      <c r="AC35" s="19">
        <v>4056</v>
      </c>
      <c r="AD35" s="22">
        <v>15210</v>
      </c>
      <c r="AE35" s="20">
        <v>19266</v>
      </c>
      <c r="AF35" s="19">
        <v>2320</v>
      </c>
      <c r="AG35" s="20">
        <v>2320</v>
      </c>
      <c r="AH35" s="23">
        <v>260387</v>
      </c>
      <c r="AI35" s="23">
        <v>242414</v>
      </c>
      <c r="AJ35" s="24">
        <v>502801</v>
      </c>
    </row>
    <row r="36" spans="1:36" x14ac:dyDescent="0.25">
      <c r="A36" s="25"/>
      <c r="B36" s="26" t="s">
        <v>21</v>
      </c>
      <c r="C36" s="27">
        <v>63646</v>
      </c>
      <c r="D36" s="28">
        <v>63646</v>
      </c>
      <c r="E36" s="29">
        <v>46600</v>
      </c>
      <c r="F36" s="30">
        <v>2796</v>
      </c>
      <c r="G36" s="30">
        <v>49396</v>
      </c>
      <c r="H36" s="27">
        <v>45600</v>
      </c>
      <c r="I36" s="30">
        <v>37848</v>
      </c>
      <c r="J36" s="28">
        <v>83448</v>
      </c>
      <c r="K36" s="27">
        <v>8658</v>
      </c>
      <c r="L36" s="30">
        <v>39442</v>
      </c>
      <c r="M36" s="28">
        <v>48100</v>
      </c>
      <c r="N36" s="27">
        <v>26015</v>
      </c>
      <c r="O36" s="30">
        <v>45375</v>
      </c>
      <c r="P36" s="28">
        <v>71390</v>
      </c>
      <c r="Q36" s="27">
        <v>19668</v>
      </c>
      <c r="R36" s="30">
        <v>24138</v>
      </c>
      <c r="S36" s="28">
        <v>43806</v>
      </c>
      <c r="T36" s="27">
        <v>17238</v>
      </c>
      <c r="U36" s="30">
        <v>23868</v>
      </c>
      <c r="V36" s="28">
        <v>41106</v>
      </c>
      <c r="W36" s="27">
        <v>4537</v>
      </c>
      <c r="X36" s="30">
        <v>28618</v>
      </c>
      <c r="Y36" s="28">
        <v>33155</v>
      </c>
      <c r="Z36" s="27">
        <v>19695</v>
      </c>
      <c r="AA36" s="30">
        <v>7878</v>
      </c>
      <c r="AB36" s="28">
        <v>27573</v>
      </c>
      <c r="AC36" s="27">
        <v>4394</v>
      </c>
      <c r="AD36" s="30">
        <v>14196</v>
      </c>
      <c r="AE36" s="28">
        <v>18590</v>
      </c>
      <c r="AF36" s="27">
        <v>3248</v>
      </c>
      <c r="AG36" s="28">
        <v>3248</v>
      </c>
      <c r="AH36" s="31">
        <v>256051</v>
      </c>
      <c r="AI36" s="31">
        <v>227407</v>
      </c>
      <c r="AJ36" s="32">
        <v>483458</v>
      </c>
    </row>
    <row r="37" spans="1:36" ht="13.8" thickBot="1" x14ac:dyDescent="0.3">
      <c r="A37" s="33"/>
      <c r="B37" s="34" t="s">
        <v>16</v>
      </c>
      <c r="C37" s="35">
        <v>127818</v>
      </c>
      <c r="D37" s="36">
        <v>127818</v>
      </c>
      <c r="E37" s="37">
        <v>101588</v>
      </c>
      <c r="F37" s="38">
        <v>5592</v>
      </c>
      <c r="G37" s="38">
        <v>107180</v>
      </c>
      <c r="H37" s="35">
        <v>88008</v>
      </c>
      <c r="I37" s="38">
        <v>77976</v>
      </c>
      <c r="J37" s="36">
        <v>165984</v>
      </c>
      <c r="K37" s="35">
        <v>17797</v>
      </c>
      <c r="L37" s="38">
        <v>75517</v>
      </c>
      <c r="M37" s="36">
        <v>93314</v>
      </c>
      <c r="N37" s="35">
        <v>55055</v>
      </c>
      <c r="O37" s="38">
        <v>101640</v>
      </c>
      <c r="P37" s="36">
        <v>156695</v>
      </c>
      <c r="Q37" s="35">
        <v>36207</v>
      </c>
      <c r="R37" s="38">
        <v>56769</v>
      </c>
      <c r="S37" s="36">
        <v>92976</v>
      </c>
      <c r="T37" s="35">
        <v>37128</v>
      </c>
      <c r="U37" s="38">
        <v>42432</v>
      </c>
      <c r="V37" s="36">
        <v>79560</v>
      </c>
      <c r="W37" s="35">
        <v>8027</v>
      </c>
      <c r="X37" s="38">
        <v>60377</v>
      </c>
      <c r="Y37" s="36">
        <v>68404</v>
      </c>
      <c r="Z37" s="35">
        <v>36360</v>
      </c>
      <c r="AA37" s="38">
        <v>14544</v>
      </c>
      <c r="AB37" s="36">
        <v>50904</v>
      </c>
      <c r="AC37" s="35">
        <v>8450</v>
      </c>
      <c r="AD37" s="38">
        <v>29406</v>
      </c>
      <c r="AE37" s="36">
        <v>37856</v>
      </c>
      <c r="AF37" s="35">
        <v>5568</v>
      </c>
      <c r="AG37" s="36">
        <v>5568</v>
      </c>
      <c r="AH37" s="39">
        <v>516438</v>
      </c>
      <c r="AI37" s="39">
        <v>469821</v>
      </c>
      <c r="AJ37" s="40">
        <v>986259</v>
      </c>
    </row>
    <row r="38" spans="1:36" x14ac:dyDescent="0.25">
      <c r="A38" s="17" t="s">
        <v>32</v>
      </c>
      <c r="B38" s="18" t="s">
        <v>20</v>
      </c>
      <c r="C38" s="19">
        <v>57860</v>
      </c>
      <c r="D38" s="20">
        <v>57860</v>
      </c>
      <c r="E38" s="21">
        <v>54988</v>
      </c>
      <c r="F38" s="22">
        <v>1398</v>
      </c>
      <c r="G38" s="22">
        <v>56386</v>
      </c>
      <c r="H38" s="19">
        <v>39672</v>
      </c>
      <c r="I38" s="22">
        <v>39672</v>
      </c>
      <c r="J38" s="20">
        <v>79344</v>
      </c>
      <c r="K38" s="19">
        <v>8658</v>
      </c>
      <c r="L38" s="22">
        <v>39923</v>
      </c>
      <c r="M38" s="20">
        <v>48581</v>
      </c>
      <c r="N38" s="19">
        <v>26620</v>
      </c>
      <c r="O38" s="22">
        <v>33275</v>
      </c>
      <c r="P38" s="20">
        <v>59895</v>
      </c>
      <c r="Q38" s="19">
        <v>17880</v>
      </c>
      <c r="R38" s="22">
        <v>23691</v>
      </c>
      <c r="S38" s="20">
        <v>41571</v>
      </c>
      <c r="T38" s="19">
        <v>14586</v>
      </c>
      <c r="U38" s="22">
        <v>19227</v>
      </c>
      <c r="V38" s="20">
        <v>33813</v>
      </c>
      <c r="W38" s="19">
        <v>4537</v>
      </c>
      <c r="X38" s="22">
        <v>30014</v>
      </c>
      <c r="Y38" s="20">
        <v>34551</v>
      </c>
      <c r="Z38" s="19">
        <v>14544</v>
      </c>
      <c r="AA38" s="22">
        <v>7575</v>
      </c>
      <c r="AB38" s="20">
        <v>22119</v>
      </c>
      <c r="AC38" s="19">
        <v>3380</v>
      </c>
      <c r="AD38" s="22">
        <v>12168</v>
      </c>
      <c r="AE38" s="20">
        <v>15548</v>
      </c>
      <c r="AF38" s="19">
        <v>2668</v>
      </c>
      <c r="AG38" s="20">
        <v>2668</v>
      </c>
      <c r="AH38" s="23">
        <v>242725</v>
      </c>
      <c r="AI38" s="23">
        <v>209611</v>
      </c>
      <c r="AJ38" s="24">
        <v>452336</v>
      </c>
    </row>
    <row r="39" spans="1:36" x14ac:dyDescent="0.25">
      <c r="A39" s="25"/>
      <c r="B39" s="26" t="s">
        <v>21</v>
      </c>
      <c r="C39" s="27">
        <v>66802</v>
      </c>
      <c r="D39" s="28">
        <v>66802</v>
      </c>
      <c r="E39" s="29">
        <v>55920</v>
      </c>
      <c r="F39" s="30">
        <v>2330</v>
      </c>
      <c r="G39" s="30">
        <v>58250</v>
      </c>
      <c r="H39" s="27">
        <v>40584</v>
      </c>
      <c r="I39" s="30">
        <v>39672</v>
      </c>
      <c r="J39" s="28">
        <v>80256</v>
      </c>
      <c r="K39" s="27">
        <v>10582</v>
      </c>
      <c r="L39" s="30">
        <v>35594</v>
      </c>
      <c r="M39" s="28">
        <v>46176</v>
      </c>
      <c r="N39" s="27">
        <v>19360</v>
      </c>
      <c r="O39" s="30">
        <v>29040</v>
      </c>
      <c r="P39" s="28">
        <v>48400</v>
      </c>
      <c r="Q39" s="27">
        <v>20115</v>
      </c>
      <c r="R39" s="30">
        <v>27267</v>
      </c>
      <c r="S39" s="28">
        <v>47382</v>
      </c>
      <c r="T39" s="27">
        <v>9945</v>
      </c>
      <c r="U39" s="30">
        <v>11934</v>
      </c>
      <c r="V39" s="28">
        <v>21879</v>
      </c>
      <c r="W39" s="27">
        <v>3490</v>
      </c>
      <c r="X39" s="30">
        <v>29665</v>
      </c>
      <c r="Y39" s="28">
        <v>33155</v>
      </c>
      <c r="Z39" s="27">
        <v>13938</v>
      </c>
      <c r="AA39" s="30">
        <v>5454</v>
      </c>
      <c r="AB39" s="28">
        <v>19392</v>
      </c>
      <c r="AC39" s="27">
        <v>3718</v>
      </c>
      <c r="AD39" s="30">
        <v>15210</v>
      </c>
      <c r="AE39" s="28">
        <v>18928</v>
      </c>
      <c r="AF39" s="27">
        <v>2320</v>
      </c>
      <c r="AG39" s="28">
        <v>2320</v>
      </c>
      <c r="AH39" s="31">
        <v>244454</v>
      </c>
      <c r="AI39" s="31">
        <v>198486</v>
      </c>
      <c r="AJ39" s="32">
        <v>442940</v>
      </c>
    </row>
    <row r="40" spans="1:36" ht="13.8" thickBot="1" x14ac:dyDescent="0.3">
      <c r="A40" s="33"/>
      <c r="B40" s="34" t="s">
        <v>16</v>
      </c>
      <c r="C40" s="35">
        <v>124662</v>
      </c>
      <c r="D40" s="36">
        <v>124662</v>
      </c>
      <c r="E40" s="37">
        <v>110908</v>
      </c>
      <c r="F40" s="38">
        <v>3728</v>
      </c>
      <c r="G40" s="38">
        <v>114636</v>
      </c>
      <c r="H40" s="35">
        <v>80256</v>
      </c>
      <c r="I40" s="38">
        <v>79344</v>
      </c>
      <c r="J40" s="36">
        <v>159600</v>
      </c>
      <c r="K40" s="35">
        <v>19240</v>
      </c>
      <c r="L40" s="38">
        <v>75517</v>
      </c>
      <c r="M40" s="36">
        <v>94757</v>
      </c>
      <c r="N40" s="35">
        <v>45980</v>
      </c>
      <c r="O40" s="38">
        <v>62315</v>
      </c>
      <c r="P40" s="36">
        <v>108295</v>
      </c>
      <c r="Q40" s="35">
        <v>37995</v>
      </c>
      <c r="R40" s="38">
        <v>50958</v>
      </c>
      <c r="S40" s="36">
        <v>88953</v>
      </c>
      <c r="T40" s="35">
        <v>24531</v>
      </c>
      <c r="U40" s="38">
        <v>31161</v>
      </c>
      <c r="V40" s="36">
        <v>55692</v>
      </c>
      <c r="W40" s="35">
        <v>8027</v>
      </c>
      <c r="X40" s="38">
        <v>59679</v>
      </c>
      <c r="Y40" s="36">
        <v>67706</v>
      </c>
      <c r="Z40" s="35">
        <v>28482</v>
      </c>
      <c r="AA40" s="38">
        <v>13029</v>
      </c>
      <c r="AB40" s="36">
        <v>41511</v>
      </c>
      <c r="AC40" s="35">
        <v>7098</v>
      </c>
      <c r="AD40" s="38">
        <v>27378</v>
      </c>
      <c r="AE40" s="36">
        <v>34476</v>
      </c>
      <c r="AF40" s="35">
        <v>4988</v>
      </c>
      <c r="AG40" s="36">
        <v>4988</v>
      </c>
      <c r="AH40" s="39">
        <v>487179</v>
      </c>
      <c r="AI40" s="39">
        <v>408097</v>
      </c>
      <c r="AJ40" s="40">
        <v>895276</v>
      </c>
    </row>
    <row r="41" spans="1:36" x14ac:dyDescent="0.25">
      <c r="A41" s="17" t="s">
        <v>33</v>
      </c>
      <c r="B41" s="18" t="s">
        <v>20</v>
      </c>
      <c r="C41" s="19">
        <v>44184</v>
      </c>
      <c r="D41" s="20">
        <v>44184</v>
      </c>
      <c r="E41" s="21">
        <v>46134</v>
      </c>
      <c r="F41" s="22">
        <v>1398</v>
      </c>
      <c r="G41" s="22">
        <v>47532</v>
      </c>
      <c r="H41" s="19">
        <v>30096</v>
      </c>
      <c r="I41" s="22">
        <v>22344</v>
      </c>
      <c r="J41" s="20">
        <v>52440</v>
      </c>
      <c r="K41" s="19">
        <v>6253</v>
      </c>
      <c r="L41" s="22">
        <v>20683</v>
      </c>
      <c r="M41" s="20">
        <v>26936</v>
      </c>
      <c r="N41" s="19">
        <v>14520</v>
      </c>
      <c r="O41" s="22">
        <v>26620</v>
      </c>
      <c r="P41" s="20">
        <v>41140</v>
      </c>
      <c r="Q41" s="19">
        <v>15198</v>
      </c>
      <c r="R41" s="22">
        <v>16539</v>
      </c>
      <c r="S41" s="20">
        <v>31737</v>
      </c>
      <c r="T41" s="19">
        <v>10608</v>
      </c>
      <c r="U41" s="22">
        <v>14586</v>
      </c>
      <c r="V41" s="20">
        <v>25194</v>
      </c>
      <c r="W41" s="19">
        <v>3490</v>
      </c>
      <c r="X41" s="22">
        <v>26524</v>
      </c>
      <c r="Y41" s="20">
        <v>30014</v>
      </c>
      <c r="Z41" s="19">
        <v>11211</v>
      </c>
      <c r="AA41" s="22">
        <v>5151</v>
      </c>
      <c r="AB41" s="20">
        <v>16362</v>
      </c>
      <c r="AC41" s="19">
        <v>2366</v>
      </c>
      <c r="AD41" s="22">
        <v>9464</v>
      </c>
      <c r="AE41" s="20">
        <v>11830</v>
      </c>
      <c r="AF41" s="19">
        <v>2088</v>
      </c>
      <c r="AG41" s="20">
        <v>2088</v>
      </c>
      <c r="AH41" s="23">
        <v>184060</v>
      </c>
      <c r="AI41" s="23">
        <v>145397</v>
      </c>
      <c r="AJ41" s="24">
        <v>329457</v>
      </c>
    </row>
    <row r="42" spans="1:36" x14ac:dyDescent="0.25">
      <c r="A42" s="25"/>
      <c r="B42" s="26" t="s">
        <v>21</v>
      </c>
      <c r="C42" s="27">
        <v>35768</v>
      </c>
      <c r="D42" s="28">
        <v>35768</v>
      </c>
      <c r="E42" s="29">
        <v>45668</v>
      </c>
      <c r="F42" s="30">
        <v>3728</v>
      </c>
      <c r="G42" s="30">
        <v>49396</v>
      </c>
      <c r="H42" s="27">
        <v>27360</v>
      </c>
      <c r="I42" s="30">
        <v>28728</v>
      </c>
      <c r="J42" s="28">
        <v>56088</v>
      </c>
      <c r="K42" s="27">
        <v>6253</v>
      </c>
      <c r="L42" s="30">
        <v>26936</v>
      </c>
      <c r="M42" s="28">
        <v>33189</v>
      </c>
      <c r="N42" s="27">
        <v>11495</v>
      </c>
      <c r="O42" s="30">
        <v>15125</v>
      </c>
      <c r="P42" s="28">
        <v>26620</v>
      </c>
      <c r="Q42" s="27">
        <v>11622</v>
      </c>
      <c r="R42" s="30">
        <v>20562</v>
      </c>
      <c r="S42" s="28">
        <v>32184</v>
      </c>
      <c r="T42" s="27">
        <v>12597</v>
      </c>
      <c r="U42" s="30">
        <v>13260</v>
      </c>
      <c r="V42" s="28">
        <v>25857</v>
      </c>
      <c r="W42" s="27">
        <v>2792</v>
      </c>
      <c r="X42" s="30">
        <v>22685</v>
      </c>
      <c r="Y42" s="28">
        <v>25477</v>
      </c>
      <c r="Z42" s="27">
        <v>9696</v>
      </c>
      <c r="AA42" s="30">
        <v>5757</v>
      </c>
      <c r="AB42" s="28">
        <v>15453</v>
      </c>
      <c r="AC42" s="27">
        <v>2028</v>
      </c>
      <c r="AD42" s="30">
        <v>7774</v>
      </c>
      <c r="AE42" s="28">
        <v>9802</v>
      </c>
      <c r="AF42" s="27">
        <v>2320</v>
      </c>
      <c r="AG42" s="28">
        <v>2320</v>
      </c>
      <c r="AH42" s="31">
        <v>165279</v>
      </c>
      <c r="AI42" s="31">
        <v>146875</v>
      </c>
      <c r="AJ42" s="32">
        <v>312154</v>
      </c>
    </row>
    <row r="43" spans="1:36" ht="13.8" thickBot="1" x14ac:dyDescent="0.3">
      <c r="A43" s="33"/>
      <c r="B43" s="34" t="s">
        <v>16</v>
      </c>
      <c r="C43" s="35">
        <v>79952</v>
      </c>
      <c r="D43" s="36">
        <v>79952</v>
      </c>
      <c r="E43" s="37">
        <v>91802</v>
      </c>
      <c r="F43" s="38">
        <v>5126</v>
      </c>
      <c r="G43" s="38">
        <v>96928</v>
      </c>
      <c r="H43" s="35">
        <v>57456</v>
      </c>
      <c r="I43" s="38">
        <v>51072</v>
      </c>
      <c r="J43" s="36">
        <v>108528</v>
      </c>
      <c r="K43" s="35">
        <v>12506</v>
      </c>
      <c r="L43" s="38">
        <v>47619</v>
      </c>
      <c r="M43" s="36">
        <v>60125</v>
      </c>
      <c r="N43" s="35">
        <v>26015</v>
      </c>
      <c r="O43" s="38">
        <v>41745</v>
      </c>
      <c r="P43" s="36">
        <v>67760</v>
      </c>
      <c r="Q43" s="35">
        <v>26820</v>
      </c>
      <c r="R43" s="38">
        <v>37101</v>
      </c>
      <c r="S43" s="36">
        <v>63921</v>
      </c>
      <c r="T43" s="35">
        <v>23205</v>
      </c>
      <c r="U43" s="38">
        <v>27846</v>
      </c>
      <c r="V43" s="36">
        <v>51051</v>
      </c>
      <c r="W43" s="35">
        <v>6282</v>
      </c>
      <c r="X43" s="38">
        <v>49209</v>
      </c>
      <c r="Y43" s="36">
        <v>55491</v>
      </c>
      <c r="Z43" s="35">
        <v>20907</v>
      </c>
      <c r="AA43" s="38">
        <v>10908</v>
      </c>
      <c r="AB43" s="36">
        <v>31815</v>
      </c>
      <c r="AC43" s="35">
        <v>4394</v>
      </c>
      <c r="AD43" s="38">
        <v>17238</v>
      </c>
      <c r="AE43" s="36">
        <v>21632</v>
      </c>
      <c r="AF43" s="35">
        <v>4408</v>
      </c>
      <c r="AG43" s="36">
        <v>4408</v>
      </c>
      <c r="AH43" s="39">
        <v>349339</v>
      </c>
      <c r="AI43" s="39">
        <v>292272</v>
      </c>
      <c r="AJ43" s="40">
        <v>641611</v>
      </c>
    </row>
    <row r="44" spans="1:36" x14ac:dyDescent="0.25">
      <c r="A44" s="17" t="s">
        <v>34</v>
      </c>
      <c r="B44" s="18" t="s">
        <v>20</v>
      </c>
      <c r="C44" s="19">
        <v>48392</v>
      </c>
      <c r="D44" s="20">
        <v>48392</v>
      </c>
      <c r="E44" s="21">
        <v>37280</v>
      </c>
      <c r="F44" s="22">
        <v>2330</v>
      </c>
      <c r="G44" s="22">
        <v>39610</v>
      </c>
      <c r="H44" s="19">
        <v>23712</v>
      </c>
      <c r="I44" s="22">
        <v>27816</v>
      </c>
      <c r="J44" s="20">
        <v>51528</v>
      </c>
      <c r="K44" s="19">
        <v>6734</v>
      </c>
      <c r="L44" s="22">
        <v>19721</v>
      </c>
      <c r="M44" s="20">
        <v>26455</v>
      </c>
      <c r="N44" s="19">
        <v>12705</v>
      </c>
      <c r="O44" s="22">
        <v>19965</v>
      </c>
      <c r="P44" s="20">
        <v>32670</v>
      </c>
      <c r="Q44" s="19">
        <v>8940</v>
      </c>
      <c r="R44" s="22">
        <v>16539</v>
      </c>
      <c r="S44" s="20">
        <v>25479</v>
      </c>
      <c r="T44" s="19">
        <v>11271</v>
      </c>
      <c r="U44" s="22">
        <v>14586</v>
      </c>
      <c r="V44" s="20">
        <v>25857</v>
      </c>
      <c r="W44" s="19">
        <v>2792</v>
      </c>
      <c r="X44" s="22">
        <v>26175</v>
      </c>
      <c r="Y44" s="20">
        <v>28967</v>
      </c>
      <c r="Z44" s="19">
        <v>8181</v>
      </c>
      <c r="AA44" s="22">
        <v>5151</v>
      </c>
      <c r="AB44" s="20">
        <v>13332</v>
      </c>
      <c r="AC44" s="19">
        <v>1352</v>
      </c>
      <c r="AD44" s="22">
        <v>9464</v>
      </c>
      <c r="AE44" s="20">
        <v>10816</v>
      </c>
      <c r="AF44" s="19">
        <v>2088</v>
      </c>
      <c r="AG44" s="20">
        <v>2088</v>
      </c>
      <c r="AH44" s="23">
        <v>161359</v>
      </c>
      <c r="AI44" s="23">
        <v>143835</v>
      </c>
      <c r="AJ44" s="24">
        <v>305194</v>
      </c>
    </row>
    <row r="45" spans="1:36" x14ac:dyDescent="0.25">
      <c r="A45" s="25"/>
      <c r="B45" s="26" t="s">
        <v>21</v>
      </c>
      <c r="C45" s="27">
        <v>49444</v>
      </c>
      <c r="D45" s="28">
        <v>49444</v>
      </c>
      <c r="E45" s="29">
        <v>40542</v>
      </c>
      <c r="F45" s="30">
        <v>1398</v>
      </c>
      <c r="G45" s="30">
        <v>41940</v>
      </c>
      <c r="H45" s="27">
        <v>23256</v>
      </c>
      <c r="I45" s="30">
        <v>16872</v>
      </c>
      <c r="J45" s="28">
        <v>40128</v>
      </c>
      <c r="K45" s="27">
        <v>4810</v>
      </c>
      <c r="L45" s="30">
        <v>17316</v>
      </c>
      <c r="M45" s="28">
        <v>22126</v>
      </c>
      <c r="N45" s="27">
        <v>18150</v>
      </c>
      <c r="O45" s="30">
        <v>11495</v>
      </c>
      <c r="P45" s="28">
        <v>29645</v>
      </c>
      <c r="Q45" s="27">
        <v>9387</v>
      </c>
      <c r="R45" s="30">
        <v>19221</v>
      </c>
      <c r="S45" s="28">
        <v>28608</v>
      </c>
      <c r="T45" s="27">
        <v>1989</v>
      </c>
      <c r="U45" s="30">
        <v>9945</v>
      </c>
      <c r="V45" s="28">
        <v>11934</v>
      </c>
      <c r="W45" s="27">
        <v>1047</v>
      </c>
      <c r="X45" s="30">
        <v>23732</v>
      </c>
      <c r="Y45" s="28">
        <v>24779</v>
      </c>
      <c r="Z45" s="27">
        <v>5151</v>
      </c>
      <c r="AA45" s="30">
        <v>4242</v>
      </c>
      <c r="AB45" s="28">
        <v>9393</v>
      </c>
      <c r="AC45" s="27">
        <v>1352</v>
      </c>
      <c r="AD45" s="30">
        <v>9802</v>
      </c>
      <c r="AE45" s="28">
        <v>11154</v>
      </c>
      <c r="AF45" s="27">
        <v>1392</v>
      </c>
      <c r="AG45" s="28">
        <v>1392</v>
      </c>
      <c r="AH45" s="31">
        <v>155128</v>
      </c>
      <c r="AI45" s="31">
        <v>115415</v>
      </c>
      <c r="AJ45" s="32">
        <v>270543</v>
      </c>
    </row>
    <row r="46" spans="1:36" ht="13.8" thickBot="1" x14ac:dyDescent="0.3">
      <c r="A46" s="33"/>
      <c r="B46" s="34" t="s">
        <v>16</v>
      </c>
      <c r="C46" s="35">
        <v>97836</v>
      </c>
      <c r="D46" s="36">
        <v>97836</v>
      </c>
      <c r="E46" s="37">
        <v>77822</v>
      </c>
      <c r="F46" s="38">
        <v>3728</v>
      </c>
      <c r="G46" s="38">
        <v>81550</v>
      </c>
      <c r="H46" s="35">
        <v>46968</v>
      </c>
      <c r="I46" s="38">
        <v>44688</v>
      </c>
      <c r="J46" s="36">
        <v>91656</v>
      </c>
      <c r="K46" s="35">
        <v>11544</v>
      </c>
      <c r="L46" s="38">
        <v>37037</v>
      </c>
      <c r="M46" s="36">
        <v>48581</v>
      </c>
      <c r="N46" s="35">
        <v>30855</v>
      </c>
      <c r="O46" s="38">
        <v>31460</v>
      </c>
      <c r="P46" s="36">
        <v>62315</v>
      </c>
      <c r="Q46" s="35">
        <v>18327</v>
      </c>
      <c r="R46" s="38">
        <v>35760</v>
      </c>
      <c r="S46" s="36">
        <v>54087</v>
      </c>
      <c r="T46" s="35">
        <v>13260</v>
      </c>
      <c r="U46" s="38">
        <v>24531</v>
      </c>
      <c r="V46" s="36">
        <v>37791</v>
      </c>
      <c r="W46" s="35">
        <v>3839</v>
      </c>
      <c r="X46" s="38">
        <v>49907</v>
      </c>
      <c r="Y46" s="36">
        <v>53746</v>
      </c>
      <c r="Z46" s="35">
        <v>13332</v>
      </c>
      <c r="AA46" s="38">
        <v>9393</v>
      </c>
      <c r="AB46" s="36">
        <v>22725</v>
      </c>
      <c r="AC46" s="35">
        <v>2704</v>
      </c>
      <c r="AD46" s="38">
        <v>19266</v>
      </c>
      <c r="AE46" s="36">
        <v>21970</v>
      </c>
      <c r="AF46" s="35">
        <v>3480</v>
      </c>
      <c r="AG46" s="36">
        <v>3480</v>
      </c>
      <c r="AH46" s="39">
        <v>316487</v>
      </c>
      <c r="AI46" s="39">
        <v>259250</v>
      </c>
      <c r="AJ46" s="40">
        <v>575737</v>
      </c>
    </row>
    <row r="47" spans="1:36" x14ac:dyDescent="0.25">
      <c r="A47" s="17" t="s">
        <v>35</v>
      </c>
      <c r="B47" s="18" t="s">
        <v>20</v>
      </c>
      <c r="C47" s="19">
        <v>63646</v>
      </c>
      <c r="D47" s="20">
        <v>63646</v>
      </c>
      <c r="E47" s="21">
        <v>66172</v>
      </c>
      <c r="F47" s="22">
        <v>2796</v>
      </c>
      <c r="G47" s="22">
        <v>68968</v>
      </c>
      <c r="H47" s="19">
        <v>36936</v>
      </c>
      <c r="I47" s="22">
        <v>43320</v>
      </c>
      <c r="J47" s="20">
        <v>80256</v>
      </c>
      <c r="K47" s="19">
        <v>6734</v>
      </c>
      <c r="L47" s="22">
        <v>42328</v>
      </c>
      <c r="M47" s="20">
        <v>49062</v>
      </c>
      <c r="N47" s="19">
        <v>24200</v>
      </c>
      <c r="O47" s="22">
        <v>21780</v>
      </c>
      <c r="P47" s="20">
        <v>45980</v>
      </c>
      <c r="Q47" s="19">
        <v>13857</v>
      </c>
      <c r="R47" s="22">
        <v>33078</v>
      </c>
      <c r="S47" s="20">
        <v>46935</v>
      </c>
      <c r="T47" s="19">
        <v>4641</v>
      </c>
      <c r="U47" s="22">
        <v>10608</v>
      </c>
      <c r="V47" s="20">
        <v>15249</v>
      </c>
      <c r="W47" s="19">
        <v>4537</v>
      </c>
      <c r="X47" s="22">
        <v>38739</v>
      </c>
      <c r="Y47" s="20">
        <v>43276</v>
      </c>
      <c r="Z47" s="19">
        <v>10302</v>
      </c>
      <c r="AA47" s="22">
        <v>5454</v>
      </c>
      <c r="AB47" s="20">
        <v>15756</v>
      </c>
      <c r="AC47" s="19">
        <v>3042</v>
      </c>
      <c r="AD47" s="22">
        <v>22308</v>
      </c>
      <c r="AE47" s="20">
        <v>25350</v>
      </c>
      <c r="AF47" s="19">
        <v>3712</v>
      </c>
      <c r="AG47" s="20">
        <v>3712</v>
      </c>
      <c r="AH47" s="23">
        <v>234067</v>
      </c>
      <c r="AI47" s="23">
        <v>224123</v>
      </c>
      <c r="AJ47" s="24">
        <v>458190</v>
      </c>
    </row>
    <row r="48" spans="1:36" x14ac:dyDescent="0.25">
      <c r="A48" s="25"/>
      <c r="B48" s="26" t="s">
        <v>21</v>
      </c>
      <c r="C48" s="27">
        <v>59438</v>
      </c>
      <c r="D48" s="28">
        <v>59438</v>
      </c>
      <c r="E48" s="29">
        <v>66638</v>
      </c>
      <c r="F48" s="30">
        <v>932</v>
      </c>
      <c r="G48" s="30">
        <v>67570</v>
      </c>
      <c r="H48" s="27">
        <v>31008</v>
      </c>
      <c r="I48" s="30">
        <v>42408</v>
      </c>
      <c r="J48" s="28">
        <v>73416</v>
      </c>
      <c r="K48" s="27">
        <v>4810</v>
      </c>
      <c r="L48" s="30">
        <v>42809</v>
      </c>
      <c r="M48" s="28">
        <v>47619</v>
      </c>
      <c r="N48" s="27">
        <v>15730</v>
      </c>
      <c r="O48" s="30">
        <v>16940</v>
      </c>
      <c r="P48" s="28">
        <v>32670</v>
      </c>
      <c r="Q48" s="27">
        <v>8493</v>
      </c>
      <c r="R48" s="30">
        <v>26373</v>
      </c>
      <c r="S48" s="28">
        <v>34866</v>
      </c>
      <c r="T48" s="27">
        <v>4641</v>
      </c>
      <c r="U48" s="30">
        <v>6630</v>
      </c>
      <c r="V48" s="28">
        <v>11271</v>
      </c>
      <c r="W48" s="27">
        <v>3141</v>
      </c>
      <c r="X48" s="30">
        <v>28618</v>
      </c>
      <c r="Y48" s="28">
        <v>31759</v>
      </c>
      <c r="Z48" s="27">
        <v>7878</v>
      </c>
      <c r="AA48" s="30">
        <v>5454</v>
      </c>
      <c r="AB48" s="28">
        <v>13332</v>
      </c>
      <c r="AC48" s="27">
        <v>4056</v>
      </c>
      <c r="AD48" s="30">
        <v>12506</v>
      </c>
      <c r="AE48" s="28">
        <v>16562</v>
      </c>
      <c r="AF48" s="27">
        <v>1740</v>
      </c>
      <c r="AG48" s="28">
        <v>1740</v>
      </c>
      <c r="AH48" s="31">
        <v>205833</v>
      </c>
      <c r="AI48" s="31">
        <v>184410</v>
      </c>
      <c r="AJ48" s="32">
        <v>390243</v>
      </c>
    </row>
    <row r="49" spans="1:39" ht="13.8" thickBot="1" x14ac:dyDescent="0.3">
      <c r="A49" s="33"/>
      <c r="B49" s="34" t="s">
        <v>16</v>
      </c>
      <c r="C49" s="35">
        <v>123084</v>
      </c>
      <c r="D49" s="36">
        <v>123084</v>
      </c>
      <c r="E49" s="37">
        <v>132810</v>
      </c>
      <c r="F49" s="38">
        <v>3728</v>
      </c>
      <c r="G49" s="38">
        <v>136538</v>
      </c>
      <c r="H49" s="35">
        <v>67944</v>
      </c>
      <c r="I49" s="38">
        <v>85728</v>
      </c>
      <c r="J49" s="36">
        <v>153672</v>
      </c>
      <c r="K49" s="35">
        <v>11544</v>
      </c>
      <c r="L49" s="38">
        <v>85137</v>
      </c>
      <c r="M49" s="36">
        <v>96681</v>
      </c>
      <c r="N49" s="35">
        <v>39930</v>
      </c>
      <c r="O49" s="38">
        <v>38720</v>
      </c>
      <c r="P49" s="36">
        <v>78650</v>
      </c>
      <c r="Q49" s="35">
        <v>22350</v>
      </c>
      <c r="R49" s="38">
        <v>59451</v>
      </c>
      <c r="S49" s="36">
        <v>81801</v>
      </c>
      <c r="T49" s="35">
        <v>9282</v>
      </c>
      <c r="U49" s="38">
        <v>17238</v>
      </c>
      <c r="V49" s="36">
        <v>26520</v>
      </c>
      <c r="W49" s="35">
        <v>7678</v>
      </c>
      <c r="X49" s="38">
        <v>67357</v>
      </c>
      <c r="Y49" s="36">
        <v>75035</v>
      </c>
      <c r="Z49" s="35">
        <v>18180</v>
      </c>
      <c r="AA49" s="38">
        <v>10908</v>
      </c>
      <c r="AB49" s="36">
        <v>29088</v>
      </c>
      <c r="AC49" s="35">
        <v>7098</v>
      </c>
      <c r="AD49" s="38">
        <v>34814</v>
      </c>
      <c r="AE49" s="36">
        <v>41912</v>
      </c>
      <c r="AF49" s="35">
        <v>5452</v>
      </c>
      <c r="AG49" s="36">
        <v>5452</v>
      </c>
      <c r="AH49" s="39">
        <v>439900</v>
      </c>
      <c r="AI49" s="39">
        <v>408533</v>
      </c>
      <c r="AJ49" s="40">
        <v>848433</v>
      </c>
    </row>
    <row r="50" spans="1:39" x14ac:dyDescent="0.25">
      <c r="A50" s="25" t="s">
        <v>16</v>
      </c>
      <c r="B50" s="26" t="s">
        <v>20</v>
      </c>
      <c r="C50" s="41">
        <v>990458</v>
      </c>
      <c r="D50" s="42">
        <v>990458</v>
      </c>
      <c r="E50" s="43">
        <v>944116</v>
      </c>
      <c r="F50" s="31">
        <v>68502</v>
      </c>
      <c r="G50" s="31">
        <v>1012618</v>
      </c>
      <c r="H50" s="41">
        <v>747384</v>
      </c>
      <c r="I50" s="31">
        <v>808032</v>
      </c>
      <c r="J50" s="42">
        <v>1555416</v>
      </c>
      <c r="K50" s="41">
        <v>151034</v>
      </c>
      <c r="L50" s="31">
        <v>708513</v>
      </c>
      <c r="M50" s="42">
        <v>859547</v>
      </c>
      <c r="N50" s="41">
        <v>370865</v>
      </c>
      <c r="O50" s="31">
        <v>664895</v>
      </c>
      <c r="P50" s="42">
        <v>1035760</v>
      </c>
      <c r="Q50" s="41">
        <v>228417</v>
      </c>
      <c r="R50" s="31">
        <v>410346</v>
      </c>
      <c r="S50" s="42">
        <v>638763</v>
      </c>
      <c r="T50" s="41">
        <v>373932</v>
      </c>
      <c r="U50" s="31">
        <v>558909</v>
      </c>
      <c r="V50" s="42">
        <v>932841</v>
      </c>
      <c r="W50" s="41">
        <v>57236</v>
      </c>
      <c r="X50" s="31">
        <v>527339</v>
      </c>
      <c r="Y50" s="42">
        <v>584575</v>
      </c>
      <c r="Z50" s="41">
        <v>306939</v>
      </c>
      <c r="AA50" s="31">
        <v>151803</v>
      </c>
      <c r="AB50" s="42">
        <v>458742</v>
      </c>
      <c r="AC50" s="41">
        <v>43940</v>
      </c>
      <c r="AD50" s="31">
        <v>223418</v>
      </c>
      <c r="AE50" s="42">
        <v>267358</v>
      </c>
      <c r="AF50" s="41">
        <v>54288</v>
      </c>
      <c r="AG50" s="42">
        <v>54288</v>
      </c>
      <c r="AH50" s="31">
        <v>4214321</v>
      </c>
      <c r="AI50" s="31">
        <v>4176045</v>
      </c>
      <c r="AJ50" s="31">
        <v>8390366</v>
      </c>
    </row>
    <row r="51" spans="1:39" x14ac:dyDescent="0.25">
      <c r="A51" s="25"/>
      <c r="B51" s="26" t="s">
        <v>21</v>
      </c>
      <c r="C51" s="41">
        <v>1088294</v>
      </c>
      <c r="D51" s="42">
        <v>1088294</v>
      </c>
      <c r="E51" s="43">
        <v>1016346</v>
      </c>
      <c r="F51" s="31">
        <v>69434</v>
      </c>
      <c r="G51" s="31">
        <v>1085780</v>
      </c>
      <c r="H51" s="41">
        <v>819888</v>
      </c>
      <c r="I51" s="31">
        <v>822624</v>
      </c>
      <c r="J51" s="42">
        <v>1642512</v>
      </c>
      <c r="K51" s="41">
        <v>164021</v>
      </c>
      <c r="L51" s="31">
        <v>711399</v>
      </c>
      <c r="M51" s="42">
        <v>875420</v>
      </c>
      <c r="N51" s="41">
        <v>409585</v>
      </c>
      <c r="O51" s="31">
        <v>637670</v>
      </c>
      <c r="P51" s="42">
        <v>1047255</v>
      </c>
      <c r="Q51" s="41">
        <v>267753</v>
      </c>
      <c r="R51" s="31">
        <v>411240</v>
      </c>
      <c r="S51" s="42">
        <v>678993</v>
      </c>
      <c r="T51" s="41">
        <v>363324</v>
      </c>
      <c r="U51" s="31">
        <v>507858</v>
      </c>
      <c r="V51" s="42">
        <v>871182</v>
      </c>
      <c r="W51" s="41">
        <v>55491</v>
      </c>
      <c r="X51" s="31">
        <v>510587</v>
      </c>
      <c r="Y51" s="42">
        <v>566078</v>
      </c>
      <c r="Z51" s="41">
        <v>315726</v>
      </c>
      <c r="AA51" s="31">
        <v>150288</v>
      </c>
      <c r="AB51" s="42">
        <v>466014</v>
      </c>
      <c r="AC51" s="41">
        <v>50700</v>
      </c>
      <c r="AD51" s="31">
        <v>212602</v>
      </c>
      <c r="AE51" s="42">
        <v>263302</v>
      </c>
      <c r="AF51" s="41">
        <v>62756</v>
      </c>
      <c r="AG51" s="42">
        <v>62756</v>
      </c>
      <c r="AH51" s="31">
        <v>4551128</v>
      </c>
      <c r="AI51" s="31">
        <v>4096458</v>
      </c>
      <c r="AJ51" s="31">
        <v>8647586</v>
      </c>
    </row>
    <row r="52" spans="1:39" ht="13.8" thickBot="1" x14ac:dyDescent="0.3">
      <c r="A52" s="33"/>
      <c r="B52" s="34" t="s">
        <v>16</v>
      </c>
      <c r="C52" s="44">
        <v>2078752</v>
      </c>
      <c r="D52" s="45">
        <v>2078752</v>
      </c>
      <c r="E52" s="46">
        <v>1960462</v>
      </c>
      <c r="F52" s="39">
        <v>137936</v>
      </c>
      <c r="G52" s="39">
        <v>2098398</v>
      </c>
      <c r="H52" s="44">
        <v>1567272</v>
      </c>
      <c r="I52" s="39">
        <v>1630656</v>
      </c>
      <c r="J52" s="45">
        <v>3197928</v>
      </c>
      <c r="K52" s="44">
        <v>315055</v>
      </c>
      <c r="L52" s="39">
        <v>1419912</v>
      </c>
      <c r="M52" s="45">
        <v>1734967</v>
      </c>
      <c r="N52" s="44">
        <v>780450</v>
      </c>
      <c r="O52" s="39">
        <v>1302565</v>
      </c>
      <c r="P52" s="45">
        <v>2083015</v>
      </c>
      <c r="Q52" s="44">
        <v>496170</v>
      </c>
      <c r="R52" s="39">
        <v>821586</v>
      </c>
      <c r="S52" s="45">
        <v>1317756</v>
      </c>
      <c r="T52" s="44">
        <v>737256</v>
      </c>
      <c r="U52" s="39">
        <v>1066767</v>
      </c>
      <c r="V52" s="45">
        <v>1804023</v>
      </c>
      <c r="W52" s="44">
        <v>112727</v>
      </c>
      <c r="X52" s="39">
        <v>1037926</v>
      </c>
      <c r="Y52" s="45">
        <v>1150653</v>
      </c>
      <c r="Z52" s="44">
        <v>622665</v>
      </c>
      <c r="AA52" s="39">
        <v>302091</v>
      </c>
      <c r="AB52" s="45">
        <v>924756</v>
      </c>
      <c r="AC52" s="44">
        <v>94640</v>
      </c>
      <c r="AD52" s="39">
        <v>436020</v>
      </c>
      <c r="AE52" s="45">
        <v>530660</v>
      </c>
      <c r="AF52" s="44">
        <v>117044</v>
      </c>
      <c r="AG52" s="45">
        <v>117044</v>
      </c>
      <c r="AH52" s="39">
        <v>8765449</v>
      </c>
      <c r="AI52" s="39">
        <v>8272503</v>
      </c>
      <c r="AJ52" s="39">
        <v>17037952</v>
      </c>
    </row>
    <row r="53" spans="1:39" x14ac:dyDescent="0.25"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</row>
    <row r="54" spans="1:39" x14ac:dyDescent="0.25"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</row>
    <row r="55" spans="1:39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L55" s="47"/>
    </row>
    <row r="56" spans="1:39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L56" s="47"/>
    </row>
    <row r="57" spans="1:39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L57" s="47"/>
    </row>
    <row r="58" spans="1:39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L58" s="47"/>
    </row>
    <row r="59" spans="1:39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L59" s="47"/>
    </row>
    <row r="60" spans="1:39" ht="15.75" customHeight="1" x14ac:dyDescent="0.25">
      <c r="A60" s="1" t="s">
        <v>36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48"/>
      <c r="AB60" s="48"/>
      <c r="AC60" s="48"/>
      <c r="AD60" s="48"/>
      <c r="AE60" s="48"/>
      <c r="AF60" s="48"/>
      <c r="AG60" s="49"/>
      <c r="AH60" s="49"/>
      <c r="AI60" s="49"/>
      <c r="AJ60" s="49"/>
      <c r="AK60" s="49"/>
      <c r="AL60" s="49"/>
    </row>
    <row r="61" spans="1:39" ht="13.8" thickBot="1" x14ac:dyDescent="0.3">
      <c r="A61" s="50">
        <v>2</v>
      </c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47"/>
      <c r="AB61" s="47"/>
      <c r="AC61" s="47"/>
      <c r="AD61" s="47"/>
      <c r="AE61" s="47"/>
      <c r="AF61" s="47"/>
      <c r="AG61" s="47"/>
    </row>
    <row r="62" spans="1:39" ht="12.75" customHeight="1" x14ac:dyDescent="0.25">
      <c r="A62" s="51" t="s">
        <v>37</v>
      </c>
      <c r="B62" s="52" t="s">
        <v>38</v>
      </c>
      <c r="C62" s="53" t="s">
        <v>39</v>
      </c>
      <c r="D62" s="54"/>
      <c r="E62" s="55"/>
      <c r="F62" s="53" t="s">
        <v>40</v>
      </c>
      <c r="G62" s="54"/>
      <c r="H62" s="55"/>
      <c r="I62" s="53" t="s">
        <v>41</v>
      </c>
      <c r="J62" s="54"/>
      <c r="K62" s="54"/>
      <c r="L62" s="53" t="s">
        <v>42</v>
      </c>
      <c r="M62" s="54"/>
      <c r="N62" s="55"/>
      <c r="O62" s="53" t="s">
        <v>43</v>
      </c>
      <c r="P62" s="54"/>
      <c r="Q62" s="55"/>
      <c r="R62" s="53" t="s">
        <v>44</v>
      </c>
      <c r="S62" s="54"/>
      <c r="T62" s="55"/>
      <c r="U62" s="53" t="s">
        <v>45</v>
      </c>
      <c r="V62" s="54"/>
      <c r="W62" s="55"/>
      <c r="X62" s="54" t="s">
        <v>16</v>
      </c>
      <c r="Y62" s="54"/>
      <c r="Z62" s="55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</row>
    <row r="63" spans="1:39" ht="13.8" thickBot="1" x14ac:dyDescent="0.3">
      <c r="A63" s="56"/>
      <c r="B63" s="57"/>
      <c r="C63" s="58" t="s">
        <v>20</v>
      </c>
      <c r="D63" s="59" t="s">
        <v>21</v>
      </c>
      <c r="E63" s="60" t="s">
        <v>16</v>
      </c>
      <c r="F63" s="58" t="s">
        <v>20</v>
      </c>
      <c r="G63" s="59" t="s">
        <v>21</v>
      </c>
      <c r="H63" s="60" t="s">
        <v>16</v>
      </c>
      <c r="I63" s="58" t="s">
        <v>20</v>
      </c>
      <c r="J63" s="59" t="s">
        <v>21</v>
      </c>
      <c r="K63" s="61" t="s">
        <v>16</v>
      </c>
      <c r="L63" s="58" t="s">
        <v>20</v>
      </c>
      <c r="M63" s="59" t="s">
        <v>21</v>
      </c>
      <c r="N63" s="60" t="s">
        <v>16</v>
      </c>
      <c r="O63" s="58" t="s">
        <v>20</v>
      </c>
      <c r="P63" s="59" t="s">
        <v>21</v>
      </c>
      <c r="Q63" s="60" t="s">
        <v>16</v>
      </c>
      <c r="R63" s="58" t="s">
        <v>20</v>
      </c>
      <c r="S63" s="59" t="s">
        <v>21</v>
      </c>
      <c r="T63" s="60" t="s">
        <v>16</v>
      </c>
      <c r="U63" s="58" t="s">
        <v>20</v>
      </c>
      <c r="V63" s="59" t="s">
        <v>21</v>
      </c>
      <c r="W63" s="60" t="s">
        <v>16</v>
      </c>
      <c r="X63" s="62" t="s">
        <v>20</v>
      </c>
      <c r="Y63" s="59" t="s">
        <v>21</v>
      </c>
      <c r="Z63" s="60" t="s">
        <v>16</v>
      </c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</row>
    <row r="64" spans="1:39" ht="13.8" x14ac:dyDescent="0.25">
      <c r="A64" s="51" t="s">
        <v>5</v>
      </c>
      <c r="B64" s="63" t="s">
        <v>17</v>
      </c>
      <c r="C64" s="64">
        <v>12624</v>
      </c>
      <c r="D64" s="65">
        <v>19462</v>
      </c>
      <c r="E64" s="66">
        <v>32086</v>
      </c>
      <c r="F64" s="64">
        <v>13676</v>
      </c>
      <c r="G64" s="65">
        <v>19988</v>
      </c>
      <c r="H64" s="66">
        <v>33664</v>
      </c>
      <c r="I64" s="64">
        <v>193568</v>
      </c>
      <c r="J64" s="65">
        <v>192516</v>
      </c>
      <c r="K64" s="67">
        <v>386084</v>
      </c>
      <c r="L64" s="64">
        <v>179366</v>
      </c>
      <c r="M64" s="65">
        <v>224602</v>
      </c>
      <c r="N64" s="66">
        <v>403968</v>
      </c>
      <c r="O64" s="64">
        <v>156222</v>
      </c>
      <c r="P64" s="65">
        <v>196724</v>
      </c>
      <c r="Q64" s="66">
        <v>352946</v>
      </c>
      <c r="R64" s="64">
        <v>28930</v>
      </c>
      <c r="S64" s="65">
        <v>42606</v>
      </c>
      <c r="T64" s="66">
        <v>71536</v>
      </c>
      <c r="U64" s="64">
        <v>94154</v>
      </c>
      <c r="V64" s="65">
        <v>99414</v>
      </c>
      <c r="W64" s="66">
        <v>193568</v>
      </c>
      <c r="X64" s="68">
        <v>678540</v>
      </c>
      <c r="Y64" s="69">
        <v>795312</v>
      </c>
      <c r="Z64" s="70">
        <v>1473852</v>
      </c>
      <c r="AA64" s="71">
        <f>C64/X64*100</f>
        <v>1.8604651162790697</v>
      </c>
      <c r="AB64" s="71">
        <f t="shared" ref="AB64:AC65" si="0">D64/Y64*100</f>
        <v>2.447089947089947</v>
      </c>
      <c r="AC64" s="71">
        <f t="shared" si="0"/>
        <v>2.1770164168451105</v>
      </c>
      <c r="AD64" s="47"/>
      <c r="AE64" s="47"/>
      <c r="AF64" s="47"/>
      <c r="AG64" s="72"/>
      <c r="AH64" s="72"/>
      <c r="AI64" s="72"/>
      <c r="AJ64" s="72"/>
      <c r="AK64" s="72"/>
      <c r="AL64" s="72"/>
      <c r="AM64" s="47"/>
    </row>
    <row r="65" spans="1:39" ht="14.4" thickBot="1" x14ac:dyDescent="0.3">
      <c r="A65" s="56"/>
      <c r="B65" s="73" t="s">
        <v>16</v>
      </c>
      <c r="C65" s="74">
        <v>12624</v>
      </c>
      <c r="D65" s="75">
        <v>19462</v>
      </c>
      <c r="E65" s="76">
        <v>32086</v>
      </c>
      <c r="F65" s="74">
        <v>13676</v>
      </c>
      <c r="G65" s="75">
        <v>19988</v>
      </c>
      <c r="H65" s="76">
        <v>33664</v>
      </c>
      <c r="I65" s="74">
        <v>193568</v>
      </c>
      <c r="J65" s="75">
        <v>192516</v>
      </c>
      <c r="K65" s="77">
        <v>386084</v>
      </c>
      <c r="L65" s="74">
        <v>179366</v>
      </c>
      <c r="M65" s="75">
        <v>224602</v>
      </c>
      <c r="N65" s="76">
        <v>403968</v>
      </c>
      <c r="O65" s="74">
        <v>156222</v>
      </c>
      <c r="P65" s="75">
        <v>196724</v>
      </c>
      <c r="Q65" s="76">
        <v>352946</v>
      </c>
      <c r="R65" s="74">
        <v>28930</v>
      </c>
      <c r="S65" s="75">
        <v>42606</v>
      </c>
      <c r="T65" s="76">
        <v>71536</v>
      </c>
      <c r="U65" s="74">
        <v>94154</v>
      </c>
      <c r="V65" s="75">
        <v>99414</v>
      </c>
      <c r="W65" s="76">
        <v>193568</v>
      </c>
      <c r="X65" s="78">
        <v>678540</v>
      </c>
      <c r="Y65" s="79">
        <v>795312</v>
      </c>
      <c r="Z65" s="80">
        <v>1473852</v>
      </c>
      <c r="AA65" s="71">
        <f>C65/X65*100</f>
        <v>1.8604651162790697</v>
      </c>
      <c r="AB65" s="71">
        <f t="shared" si="0"/>
        <v>2.447089947089947</v>
      </c>
      <c r="AC65" s="71">
        <f t="shared" si="0"/>
        <v>2.1770164168451105</v>
      </c>
      <c r="AD65" s="47"/>
      <c r="AE65" s="47"/>
      <c r="AF65" s="47"/>
      <c r="AG65" s="72"/>
      <c r="AH65" s="72"/>
      <c r="AI65" s="72"/>
      <c r="AJ65" s="72"/>
      <c r="AK65" s="72"/>
      <c r="AL65" s="72"/>
      <c r="AM65" s="47"/>
    </row>
    <row r="66" spans="1:39" ht="13.8" x14ac:dyDescent="0.25">
      <c r="A66" s="51" t="s">
        <v>6</v>
      </c>
      <c r="B66" s="63" t="s">
        <v>17</v>
      </c>
      <c r="C66" s="64">
        <v>6524</v>
      </c>
      <c r="D66" s="65">
        <v>38212</v>
      </c>
      <c r="E66" s="66">
        <v>44736</v>
      </c>
      <c r="F66" s="64">
        <v>22834</v>
      </c>
      <c r="G66" s="65">
        <v>42872</v>
      </c>
      <c r="H66" s="66">
        <v>65706</v>
      </c>
      <c r="I66" s="64">
        <v>220418</v>
      </c>
      <c r="J66" s="65">
        <v>226010</v>
      </c>
      <c r="K66" s="67">
        <v>446428</v>
      </c>
      <c r="L66" s="64">
        <v>132344</v>
      </c>
      <c r="M66" s="65">
        <v>151916</v>
      </c>
      <c r="N66" s="66">
        <v>284260</v>
      </c>
      <c r="O66" s="64">
        <v>145392</v>
      </c>
      <c r="P66" s="65">
        <v>160304</v>
      </c>
      <c r="Q66" s="66">
        <v>305696</v>
      </c>
      <c r="R66" s="64">
        <v>32620</v>
      </c>
      <c r="S66" s="65">
        <v>43804</v>
      </c>
      <c r="T66" s="66">
        <v>76424</v>
      </c>
      <c r="U66" s="64">
        <v>83880</v>
      </c>
      <c r="V66" s="65">
        <v>71298</v>
      </c>
      <c r="W66" s="66">
        <v>155178</v>
      </c>
      <c r="X66" s="68">
        <v>644012</v>
      </c>
      <c r="Y66" s="69">
        <v>734416</v>
      </c>
      <c r="Z66" s="70">
        <v>1378428</v>
      </c>
      <c r="AA66" s="47"/>
      <c r="AB66" s="47"/>
      <c r="AC66" s="47"/>
      <c r="AD66" s="47"/>
      <c r="AE66" s="47"/>
      <c r="AF66" s="47"/>
      <c r="AG66" s="72"/>
      <c r="AH66" s="72"/>
      <c r="AI66" s="72"/>
      <c r="AJ66" s="72"/>
      <c r="AK66" s="72"/>
      <c r="AL66" s="72"/>
      <c r="AM66" s="47"/>
    </row>
    <row r="67" spans="1:39" ht="13.8" x14ac:dyDescent="0.25">
      <c r="A67" s="81"/>
      <c r="B67" s="82" t="s">
        <v>18</v>
      </c>
      <c r="C67" s="83">
        <v>4660</v>
      </c>
      <c r="D67" s="84">
        <v>9320</v>
      </c>
      <c r="E67" s="85">
        <v>13980</v>
      </c>
      <c r="F67" s="83">
        <v>12116</v>
      </c>
      <c r="G67" s="84">
        <v>12582</v>
      </c>
      <c r="H67" s="85">
        <v>24698</v>
      </c>
      <c r="I67" s="83">
        <v>16776</v>
      </c>
      <c r="J67" s="84">
        <v>14912</v>
      </c>
      <c r="K67" s="86">
        <v>31688</v>
      </c>
      <c r="L67" s="83">
        <v>466</v>
      </c>
      <c r="M67" s="84">
        <v>932</v>
      </c>
      <c r="N67" s="85">
        <v>1398</v>
      </c>
      <c r="O67" s="83">
        <v>466</v>
      </c>
      <c r="P67" s="84">
        <v>0</v>
      </c>
      <c r="Q67" s="85">
        <v>466</v>
      </c>
      <c r="R67" s="83">
        <v>932</v>
      </c>
      <c r="S67" s="84">
        <v>0</v>
      </c>
      <c r="T67" s="85">
        <v>932</v>
      </c>
      <c r="U67" s="83">
        <v>0</v>
      </c>
      <c r="V67" s="84">
        <v>0</v>
      </c>
      <c r="W67" s="85">
        <v>0</v>
      </c>
      <c r="X67" s="87">
        <v>35416</v>
      </c>
      <c r="Y67" s="88">
        <v>37746</v>
      </c>
      <c r="Z67" s="89">
        <v>73162</v>
      </c>
      <c r="AA67" s="47"/>
      <c r="AB67" s="47"/>
      <c r="AC67" s="47"/>
      <c r="AD67" s="47"/>
      <c r="AE67" s="47"/>
      <c r="AF67" s="47"/>
      <c r="AG67" s="72"/>
      <c r="AH67" s="72"/>
      <c r="AI67" s="72"/>
      <c r="AJ67" s="72"/>
      <c r="AK67" s="72"/>
      <c r="AL67" s="72"/>
      <c r="AM67" s="47"/>
    </row>
    <row r="68" spans="1:39" ht="14.4" thickBot="1" x14ac:dyDescent="0.3">
      <c r="A68" s="56"/>
      <c r="B68" s="73" t="s">
        <v>16</v>
      </c>
      <c r="C68" s="74">
        <v>11184</v>
      </c>
      <c r="D68" s="75">
        <v>47532</v>
      </c>
      <c r="E68" s="76">
        <v>58716</v>
      </c>
      <c r="F68" s="74">
        <v>34950</v>
      </c>
      <c r="G68" s="75">
        <v>55454</v>
      </c>
      <c r="H68" s="76">
        <v>90404</v>
      </c>
      <c r="I68" s="74">
        <v>237194</v>
      </c>
      <c r="J68" s="75">
        <v>240922</v>
      </c>
      <c r="K68" s="77">
        <v>478116</v>
      </c>
      <c r="L68" s="74">
        <v>132810</v>
      </c>
      <c r="M68" s="75">
        <v>152848</v>
      </c>
      <c r="N68" s="76">
        <v>285658</v>
      </c>
      <c r="O68" s="74">
        <v>145858</v>
      </c>
      <c r="P68" s="75">
        <v>160304</v>
      </c>
      <c r="Q68" s="76">
        <v>306162</v>
      </c>
      <c r="R68" s="74">
        <v>33552</v>
      </c>
      <c r="S68" s="75">
        <v>43804</v>
      </c>
      <c r="T68" s="76">
        <v>77356</v>
      </c>
      <c r="U68" s="74">
        <v>83880</v>
      </c>
      <c r="V68" s="75">
        <v>71298</v>
      </c>
      <c r="W68" s="76">
        <v>155178</v>
      </c>
      <c r="X68" s="78">
        <v>679428</v>
      </c>
      <c r="Y68" s="79">
        <v>772162</v>
      </c>
      <c r="Z68" s="80">
        <v>1451590</v>
      </c>
      <c r="AA68" s="71">
        <f>C68/X68*100</f>
        <v>1.6460905349794239</v>
      </c>
      <c r="AB68" s="71">
        <f t="shared" ref="AB68:AC68" si="1">D68/Y68*100</f>
        <v>6.1557030778515394</v>
      </c>
      <c r="AC68" s="71">
        <f t="shared" si="1"/>
        <v>4.0449438202247192</v>
      </c>
      <c r="AD68" s="47"/>
      <c r="AE68" s="47"/>
      <c r="AF68" s="47"/>
      <c r="AG68" s="72"/>
      <c r="AH68" s="72"/>
      <c r="AI68" s="72"/>
      <c r="AJ68" s="72"/>
      <c r="AK68" s="72"/>
      <c r="AL68" s="72"/>
      <c r="AM68" s="47"/>
    </row>
    <row r="69" spans="1:39" ht="13.8" x14ac:dyDescent="0.25">
      <c r="A69" s="51" t="s">
        <v>7</v>
      </c>
      <c r="B69" s="63" t="s">
        <v>17</v>
      </c>
      <c r="C69" s="64">
        <v>15960</v>
      </c>
      <c r="D69" s="65">
        <v>37848</v>
      </c>
      <c r="E69" s="66">
        <v>53808</v>
      </c>
      <c r="F69" s="64">
        <v>32376</v>
      </c>
      <c r="G69" s="65">
        <v>43776</v>
      </c>
      <c r="H69" s="66">
        <v>76152</v>
      </c>
      <c r="I69" s="64">
        <v>195624</v>
      </c>
      <c r="J69" s="65">
        <v>183768</v>
      </c>
      <c r="K69" s="67">
        <v>379392</v>
      </c>
      <c r="L69" s="64">
        <v>105336</v>
      </c>
      <c r="M69" s="65">
        <v>127680</v>
      </c>
      <c r="N69" s="66">
        <v>233016</v>
      </c>
      <c r="O69" s="64">
        <v>77064</v>
      </c>
      <c r="P69" s="65">
        <v>117648</v>
      </c>
      <c r="Q69" s="66">
        <v>194712</v>
      </c>
      <c r="R69" s="64">
        <v>21888</v>
      </c>
      <c r="S69" s="65">
        <v>24624</v>
      </c>
      <c r="T69" s="66">
        <v>46512</v>
      </c>
      <c r="U69" s="64">
        <v>27816</v>
      </c>
      <c r="V69" s="65">
        <v>30552</v>
      </c>
      <c r="W69" s="66">
        <v>58368</v>
      </c>
      <c r="X69" s="68">
        <v>476064</v>
      </c>
      <c r="Y69" s="69">
        <v>565896</v>
      </c>
      <c r="Z69" s="70">
        <v>1041960</v>
      </c>
      <c r="AA69" s="47"/>
      <c r="AB69" s="47"/>
      <c r="AC69" s="47"/>
      <c r="AD69" s="47"/>
      <c r="AE69" s="47"/>
      <c r="AF69" s="47"/>
      <c r="AG69" s="72"/>
      <c r="AH69" s="72"/>
      <c r="AI69" s="72"/>
      <c r="AJ69" s="72"/>
      <c r="AK69" s="72"/>
      <c r="AL69" s="72"/>
      <c r="AM69" s="47"/>
    </row>
    <row r="70" spans="1:39" ht="13.8" x14ac:dyDescent="0.25">
      <c r="A70" s="81"/>
      <c r="B70" s="82" t="s">
        <v>18</v>
      </c>
      <c r="C70" s="90">
        <v>14592</v>
      </c>
      <c r="D70" s="91">
        <v>42408</v>
      </c>
      <c r="E70" s="92">
        <v>57000</v>
      </c>
      <c r="F70" s="90">
        <v>46512</v>
      </c>
      <c r="G70" s="91">
        <v>50616</v>
      </c>
      <c r="H70" s="92">
        <v>97128</v>
      </c>
      <c r="I70" s="90">
        <v>222984</v>
      </c>
      <c r="J70" s="91">
        <v>204744</v>
      </c>
      <c r="K70" s="93">
        <v>427728</v>
      </c>
      <c r="L70" s="90">
        <v>108528</v>
      </c>
      <c r="M70" s="91">
        <v>111720</v>
      </c>
      <c r="N70" s="92">
        <v>220248</v>
      </c>
      <c r="O70" s="90">
        <v>76608</v>
      </c>
      <c r="P70" s="91">
        <v>92568</v>
      </c>
      <c r="Q70" s="92">
        <v>169176</v>
      </c>
      <c r="R70" s="90">
        <v>21432</v>
      </c>
      <c r="S70" s="91">
        <v>26904</v>
      </c>
      <c r="T70" s="92">
        <v>48336</v>
      </c>
      <c r="U70" s="90">
        <v>21888</v>
      </c>
      <c r="V70" s="91">
        <v>20520</v>
      </c>
      <c r="W70" s="92">
        <v>42408</v>
      </c>
      <c r="X70" s="94">
        <v>512544</v>
      </c>
      <c r="Y70" s="95">
        <v>549480</v>
      </c>
      <c r="Z70" s="96">
        <v>1062024</v>
      </c>
      <c r="AA70" s="47"/>
      <c r="AB70" s="47"/>
      <c r="AC70" s="47"/>
      <c r="AD70" s="47"/>
      <c r="AE70" s="47"/>
      <c r="AF70" s="47"/>
      <c r="AG70" s="72"/>
      <c r="AH70" s="72"/>
      <c r="AI70" s="72"/>
      <c r="AJ70" s="72"/>
      <c r="AK70" s="72"/>
      <c r="AL70" s="72"/>
      <c r="AM70" s="47"/>
    </row>
    <row r="71" spans="1:39" ht="14.4" thickBot="1" x14ac:dyDescent="0.3">
      <c r="A71" s="56"/>
      <c r="B71" s="73" t="s">
        <v>16</v>
      </c>
      <c r="C71" s="74">
        <v>30552</v>
      </c>
      <c r="D71" s="75">
        <v>80256</v>
      </c>
      <c r="E71" s="76">
        <v>110808</v>
      </c>
      <c r="F71" s="74">
        <v>78888</v>
      </c>
      <c r="G71" s="75">
        <v>94392</v>
      </c>
      <c r="H71" s="76">
        <v>173280</v>
      </c>
      <c r="I71" s="74">
        <v>418608</v>
      </c>
      <c r="J71" s="75">
        <v>388512</v>
      </c>
      <c r="K71" s="77">
        <v>807120</v>
      </c>
      <c r="L71" s="74">
        <v>213864</v>
      </c>
      <c r="M71" s="75">
        <v>239400</v>
      </c>
      <c r="N71" s="76">
        <v>453264</v>
      </c>
      <c r="O71" s="74">
        <v>153672</v>
      </c>
      <c r="P71" s="75">
        <v>210216</v>
      </c>
      <c r="Q71" s="76">
        <v>363888</v>
      </c>
      <c r="R71" s="74">
        <v>43320</v>
      </c>
      <c r="S71" s="75">
        <v>51528</v>
      </c>
      <c r="T71" s="76">
        <v>94848</v>
      </c>
      <c r="U71" s="74">
        <v>49704</v>
      </c>
      <c r="V71" s="75">
        <v>51072</v>
      </c>
      <c r="W71" s="76">
        <v>100776</v>
      </c>
      <c r="X71" s="78">
        <v>988608</v>
      </c>
      <c r="Y71" s="79">
        <v>1115376</v>
      </c>
      <c r="Z71" s="80">
        <v>2103984</v>
      </c>
      <c r="AA71" s="71">
        <f>C71/X71*100</f>
        <v>3.0904059040590406</v>
      </c>
      <c r="AB71" s="71">
        <f t="shared" ref="AB71:AC71" si="2">D71/Y71*100</f>
        <v>7.1954210956663944</v>
      </c>
      <c r="AC71" s="71">
        <f t="shared" si="2"/>
        <v>5.2665799739921981</v>
      </c>
      <c r="AD71" s="47"/>
      <c r="AE71" s="47"/>
      <c r="AF71" s="47"/>
      <c r="AG71" s="72"/>
      <c r="AH71" s="72"/>
      <c r="AI71" s="72"/>
      <c r="AJ71" s="72"/>
      <c r="AK71" s="72"/>
      <c r="AL71" s="72"/>
      <c r="AM71" s="47"/>
    </row>
    <row r="72" spans="1:39" ht="13.8" x14ac:dyDescent="0.25">
      <c r="A72" s="51" t="s">
        <v>8</v>
      </c>
      <c r="B72" s="63" t="s">
        <v>17</v>
      </c>
      <c r="C72" s="64">
        <v>1924</v>
      </c>
      <c r="D72" s="65">
        <v>7215</v>
      </c>
      <c r="E72" s="66">
        <v>9139</v>
      </c>
      <c r="F72" s="64">
        <v>5772</v>
      </c>
      <c r="G72" s="65">
        <v>5772</v>
      </c>
      <c r="H72" s="66">
        <v>11544</v>
      </c>
      <c r="I72" s="64">
        <v>23569</v>
      </c>
      <c r="J72" s="65">
        <v>20683</v>
      </c>
      <c r="K72" s="67">
        <v>44252</v>
      </c>
      <c r="L72" s="64">
        <v>23569</v>
      </c>
      <c r="M72" s="65">
        <v>28379</v>
      </c>
      <c r="N72" s="66">
        <v>51948</v>
      </c>
      <c r="O72" s="64">
        <v>22126</v>
      </c>
      <c r="P72" s="65">
        <v>34151</v>
      </c>
      <c r="Q72" s="66">
        <v>56277</v>
      </c>
      <c r="R72" s="64">
        <v>9620</v>
      </c>
      <c r="S72" s="65">
        <v>11063</v>
      </c>
      <c r="T72" s="66">
        <v>20683</v>
      </c>
      <c r="U72" s="64">
        <v>11544</v>
      </c>
      <c r="V72" s="65">
        <v>8658</v>
      </c>
      <c r="W72" s="66">
        <v>20202</v>
      </c>
      <c r="X72" s="68">
        <v>98124</v>
      </c>
      <c r="Y72" s="69">
        <v>115921</v>
      </c>
      <c r="Z72" s="70">
        <v>214045</v>
      </c>
      <c r="AA72" s="47"/>
      <c r="AB72" s="47"/>
      <c r="AC72" s="47"/>
      <c r="AD72" s="47"/>
      <c r="AE72" s="47"/>
      <c r="AF72" s="47"/>
      <c r="AG72" s="72"/>
      <c r="AH72" s="72"/>
      <c r="AI72" s="72"/>
      <c r="AJ72" s="72"/>
      <c r="AK72" s="72"/>
      <c r="AL72" s="72"/>
      <c r="AM72" s="47"/>
    </row>
    <row r="73" spans="1:39" ht="13.8" x14ac:dyDescent="0.25">
      <c r="A73" s="81"/>
      <c r="B73" s="82" t="s">
        <v>18</v>
      </c>
      <c r="C73" s="90">
        <v>15392</v>
      </c>
      <c r="D73" s="91">
        <v>54353</v>
      </c>
      <c r="E73" s="92">
        <v>69745</v>
      </c>
      <c r="F73" s="90">
        <v>14911</v>
      </c>
      <c r="G73" s="91">
        <v>20683</v>
      </c>
      <c r="H73" s="92">
        <v>35594</v>
      </c>
      <c r="I73" s="90">
        <v>129389</v>
      </c>
      <c r="J73" s="91">
        <v>136123</v>
      </c>
      <c r="K73" s="93">
        <v>265512</v>
      </c>
      <c r="L73" s="90">
        <v>155844</v>
      </c>
      <c r="M73" s="91">
        <v>127946</v>
      </c>
      <c r="N73" s="92">
        <v>283790</v>
      </c>
      <c r="O73" s="90">
        <v>96681</v>
      </c>
      <c r="P73" s="91">
        <v>98605</v>
      </c>
      <c r="Q73" s="92">
        <v>195286</v>
      </c>
      <c r="R73" s="90">
        <v>29822</v>
      </c>
      <c r="S73" s="91">
        <v>28379</v>
      </c>
      <c r="T73" s="92">
        <v>58201</v>
      </c>
      <c r="U73" s="90">
        <v>37037</v>
      </c>
      <c r="V73" s="91">
        <v>19240</v>
      </c>
      <c r="W73" s="92">
        <v>56277</v>
      </c>
      <c r="X73" s="94">
        <v>479076</v>
      </c>
      <c r="Y73" s="95">
        <v>485329</v>
      </c>
      <c r="Z73" s="96">
        <v>964405</v>
      </c>
      <c r="AA73" s="47"/>
      <c r="AB73" s="47"/>
      <c r="AC73" s="47"/>
      <c r="AD73" s="47"/>
      <c r="AE73" s="47"/>
      <c r="AF73" s="47"/>
      <c r="AG73" s="72"/>
      <c r="AH73" s="72"/>
      <c r="AI73" s="72"/>
      <c r="AJ73" s="72"/>
      <c r="AK73" s="72"/>
      <c r="AL73" s="72"/>
      <c r="AM73" s="47"/>
    </row>
    <row r="74" spans="1:39" ht="14.4" thickBot="1" x14ac:dyDescent="0.3">
      <c r="A74" s="56"/>
      <c r="B74" s="73" t="s">
        <v>16</v>
      </c>
      <c r="C74" s="74">
        <v>17316</v>
      </c>
      <c r="D74" s="75">
        <v>61568</v>
      </c>
      <c r="E74" s="76">
        <v>78884</v>
      </c>
      <c r="F74" s="74">
        <v>20683</v>
      </c>
      <c r="G74" s="75">
        <v>26455</v>
      </c>
      <c r="H74" s="76">
        <v>47138</v>
      </c>
      <c r="I74" s="74">
        <v>152958</v>
      </c>
      <c r="J74" s="75">
        <v>156806</v>
      </c>
      <c r="K74" s="77">
        <v>309764</v>
      </c>
      <c r="L74" s="74">
        <v>179413</v>
      </c>
      <c r="M74" s="75">
        <v>156325</v>
      </c>
      <c r="N74" s="76">
        <v>335738</v>
      </c>
      <c r="O74" s="74">
        <v>118807</v>
      </c>
      <c r="P74" s="75">
        <v>132756</v>
      </c>
      <c r="Q74" s="76">
        <v>251563</v>
      </c>
      <c r="R74" s="74">
        <v>39442</v>
      </c>
      <c r="S74" s="75">
        <v>39442</v>
      </c>
      <c r="T74" s="76">
        <v>78884</v>
      </c>
      <c r="U74" s="74">
        <v>48581</v>
      </c>
      <c r="V74" s="75">
        <v>27898</v>
      </c>
      <c r="W74" s="76">
        <v>76479</v>
      </c>
      <c r="X74" s="78">
        <v>577200</v>
      </c>
      <c r="Y74" s="79">
        <v>601250</v>
      </c>
      <c r="Z74" s="80">
        <v>1178450</v>
      </c>
      <c r="AA74" s="71">
        <f>C74/X74*100</f>
        <v>3</v>
      </c>
      <c r="AB74" s="71">
        <f t="shared" ref="AB74:AC74" si="3">D74/Y74*100</f>
        <v>10.24</v>
      </c>
      <c r="AC74" s="71">
        <f t="shared" si="3"/>
        <v>6.6938775510204076</v>
      </c>
      <c r="AD74" s="47"/>
      <c r="AE74" s="47"/>
      <c r="AF74" s="47"/>
      <c r="AG74" s="72"/>
      <c r="AH74" s="72"/>
      <c r="AI74" s="72"/>
      <c r="AJ74" s="72"/>
      <c r="AK74" s="72"/>
      <c r="AL74" s="72"/>
      <c r="AM74" s="47"/>
    </row>
    <row r="75" spans="1:39" ht="13.8" x14ac:dyDescent="0.25">
      <c r="A75" s="51" t="s">
        <v>9</v>
      </c>
      <c r="B75" s="63" t="s">
        <v>17</v>
      </c>
      <c r="C75" s="64">
        <v>8470</v>
      </c>
      <c r="D75" s="65">
        <v>15730</v>
      </c>
      <c r="E75" s="66">
        <v>24200</v>
      </c>
      <c r="F75" s="64">
        <v>18755</v>
      </c>
      <c r="G75" s="65">
        <v>19965</v>
      </c>
      <c r="H75" s="66">
        <v>38720</v>
      </c>
      <c r="I75" s="64">
        <v>76835</v>
      </c>
      <c r="J75" s="65">
        <v>94985</v>
      </c>
      <c r="K75" s="67">
        <v>171820</v>
      </c>
      <c r="L75" s="64">
        <v>52030</v>
      </c>
      <c r="M75" s="65">
        <v>62920</v>
      </c>
      <c r="N75" s="66">
        <v>114950</v>
      </c>
      <c r="O75" s="64">
        <v>52030</v>
      </c>
      <c r="P75" s="65">
        <v>50820</v>
      </c>
      <c r="Q75" s="66">
        <v>102850</v>
      </c>
      <c r="R75" s="64">
        <v>15125</v>
      </c>
      <c r="S75" s="65">
        <v>27830</v>
      </c>
      <c r="T75" s="66">
        <v>42955</v>
      </c>
      <c r="U75" s="64">
        <v>21175</v>
      </c>
      <c r="V75" s="65">
        <v>18150</v>
      </c>
      <c r="W75" s="66">
        <v>39325</v>
      </c>
      <c r="X75" s="68">
        <v>244420</v>
      </c>
      <c r="Y75" s="69">
        <v>290400</v>
      </c>
      <c r="Z75" s="70">
        <v>534820</v>
      </c>
      <c r="AA75" s="47"/>
      <c r="AB75" s="47"/>
      <c r="AC75" s="47"/>
      <c r="AD75" s="47"/>
      <c r="AE75" s="47"/>
      <c r="AF75" s="47"/>
      <c r="AG75" s="72"/>
      <c r="AH75" s="72"/>
      <c r="AI75" s="72"/>
      <c r="AJ75" s="72"/>
      <c r="AK75" s="72"/>
      <c r="AL75" s="72"/>
      <c r="AM75" s="47"/>
    </row>
    <row r="76" spans="1:39" ht="13.8" x14ac:dyDescent="0.25">
      <c r="A76" s="81"/>
      <c r="B76" s="82" t="s">
        <v>18</v>
      </c>
      <c r="C76" s="90">
        <v>4840</v>
      </c>
      <c r="D76" s="91">
        <v>18755</v>
      </c>
      <c r="E76" s="92">
        <v>23595</v>
      </c>
      <c r="F76" s="90">
        <v>7260</v>
      </c>
      <c r="G76" s="91">
        <v>19965</v>
      </c>
      <c r="H76" s="92">
        <v>27225</v>
      </c>
      <c r="I76" s="90">
        <v>136125</v>
      </c>
      <c r="J76" s="91">
        <v>140360</v>
      </c>
      <c r="K76" s="93">
        <v>276485</v>
      </c>
      <c r="L76" s="90">
        <v>133100</v>
      </c>
      <c r="M76" s="91">
        <v>111925</v>
      </c>
      <c r="N76" s="92">
        <v>245025</v>
      </c>
      <c r="O76" s="90">
        <v>88330</v>
      </c>
      <c r="P76" s="91">
        <v>96800</v>
      </c>
      <c r="Q76" s="92">
        <v>185130</v>
      </c>
      <c r="R76" s="90">
        <v>33880</v>
      </c>
      <c r="S76" s="91">
        <v>22990</v>
      </c>
      <c r="T76" s="92">
        <v>56870</v>
      </c>
      <c r="U76" s="90">
        <v>35695</v>
      </c>
      <c r="V76" s="91">
        <v>25410</v>
      </c>
      <c r="W76" s="92">
        <v>61105</v>
      </c>
      <c r="X76" s="94">
        <v>439230</v>
      </c>
      <c r="Y76" s="95">
        <v>436205</v>
      </c>
      <c r="Z76" s="96">
        <v>875435</v>
      </c>
      <c r="AA76" s="47"/>
      <c r="AB76" s="47"/>
      <c r="AC76" s="47"/>
      <c r="AD76" s="47"/>
      <c r="AE76" s="47"/>
      <c r="AF76" s="47"/>
      <c r="AG76" s="72"/>
      <c r="AH76" s="72"/>
      <c r="AI76" s="72"/>
      <c r="AJ76" s="72"/>
      <c r="AK76" s="72"/>
      <c r="AL76" s="72"/>
      <c r="AM76" s="47"/>
    </row>
    <row r="77" spans="1:39" ht="14.4" thickBot="1" x14ac:dyDescent="0.3">
      <c r="A77" s="56"/>
      <c r="B77" s="73" t="s">
        <v>16</v>
      </c>
      <c r="C77" s="74">
        <v>13310</v>
      </c>
      <c r="D77" s="75">
        <v>34485</v>
      </c>
      <c r="E77" s="76">
        <v>47795</v>
      </c>
      <c r="F77" s="74">
        <v>26015</v>
      </c>
      <c r="G77" s="75">
        <v>39930</v>
      </c>
      <c r="H77" s="76">
        <v>65945</v>
      </c>
      <c r="I77" s="74">
        <v>212960</v>
      </c>
      <c r="J77" s="75">
        <v>235345</v>
      </c>
      <c r="K77" s="77">
        <v>448305</v>
      </c>
      <c r="L77" s="74">
        <v>185130</v>
      </c>
      <c r="M77" s="75">
        <v>174845</v>
      </c>
      <c r="N77" s="76">
        <v>359975</v>
      </c>
      <c r="O77" s="74">
        <v>140360</v>
      </c>
      <c r="P77" s="75">
        <v>147620</v>
      </c>
      <c r="Q77" s="76">
        <v>287980</v>
      </c>
      <c r="R77" s="74">
        <v>49005</v>
      </c>
      <c r="S77" s="75">
        <v>50820</v>
      </c>
      <c r="T77" s="76">
        <v>99825</v>
      </c>
      <c r="U77" s="74">
        <v>56870</v>
      </c>
      <c r="V77" s="75">
        <v>43560</v>
      </c>
      <c r="W77" s="76">
        <v>100430</v>
      </c>
      <c r="X77" s="78">
        <v>683650</v>
      </c>
      <c r="Y77" s="79">
        <v>726605</v>
      </c>
      <c r="Z77" s="80">
        <v>1410255</v>
      </c>
      <c r="AA77" s="71">
        <f>C77/X77*100</f>
        <v>1.9469026548672566</v>
      </c>
      <c r="AB77" s="71">
        <f t="shared" ref="AB77:AC77" si="4">D77/Y77*100</f>
        <v>4.746044962531224</v>
      </c>
      <c r="AC77" s="71">
        <f t="shared" si="4"/>
        <v>3.3891033891033895</v>
      </c>
      <c r="AD77" s="47"/>
      <c r="AE77" s="47"/>
      <c r="AF77" s="47"/>
      <c r="AG77" s="72"/>
      <c r="AH77" s="72"/>
      <c r="AI77" s="72"/>
      <c r="AJ77" s="72"/>
      <c r="AK77" s="72"/>
      <c r="AL77" s="72"/>
      <c r="AM77" s="47"/>
    </row>
    <row r="78" spans="1:39" ht="13.8" x14ac:dyDescent="0.25">
      <c r="A78" s="51" t="s">
        <v>10</v>
      </c>
      <c r="B78" s="63" t="s">
        <v>17</v>
      </c>
      <c r="C78" s="64">
        <v>5811</v>
      </c>
      <c r="D78" s="65">
        <v>10728</v>
      </c>
      <c r="E78" s="66">
        <v>16539</v>
      </c>
      <c r="F78" s="64">
        <v>5811</v>
      </c>
      <c r="G78" s="65">
        <v>3129</v>
      </c>
      <c r="H78" s="66">
        <v>8940</v>
      </c>
      <c r="I78" s="64">
        <v>49617</v>
      </c>
      <c r="J78" s="65">
        <v>44700</v>
      </c>
      <c r="K78" s="67">
        <v>94317</v>
      </c>
      <c r="L78" s="64">
        <v>35760</v>
      </c>
      <c r="M78" s="65">
        <v>42018</v>
      </c>
      <c r="N78" s="66">
        <v>77778</v>
      </c>
      <c r="O78" s="64">
        <v>38889</v>
      </c>
      <c r="P78" s="65">
        <v>51852</v>
      </c>
      <c r="Q78" s="66">
        <v>90741</v>
      </c>
      <c r="R78" s="64">
        <v>12069</v>
      </c>
      <c r="S78" s="65">
        <v>19668</v>
      </c>
      <c r="T78" s="66">
        <v>31737</v>
      </c>
      <c r="U78" s="64">
        <v>22797</v>
      </c>
      <c r="V78" s="65">
        <v>25926</v>
      </c>
      <c r="W78" s="66">
        <v>48723</v>
      </c>
      <c r="X78" s="68">
        <v>170754</v>
      </c>
      <c r="Y78" s="69">
        <v>198021</v>
      </c>
      <c r="Z78" s="70">
        <v>368775</v>
      </c>
      <c r="AA78" s="47"/>
      <c r="AB78" s="47"/>
      <c r="AC78" s="47"/>
      <c r="AD78" s="47"/>
      <c r="AE78" s="47"/>
      <c r="AF78" s="47"/>
      <c r="AG78" s="72"/>
      <c r="AH78" s="72"/>
      <c r="AI78" s="72"/>
      <c r="AJ78" s="72"/>
      <c r="AK78" s="72"/>
      <c r="AL78" s="72"/>
      <c r="AM78" s="47"/>
    </row>
    <row r="79" spans="1:39" ht="13.8" x14ac:dyDescent="0.25">
      <c r="A79" s="81"/>
      <c r="B79" s="82" t="s">
        <v>18</v>
      </c>
      <c r="C79" s="90">
        <v>9387</v>
      </c>
      <c r="D79" s="91">
        <v>37548</v>
      </c>
      <c r="E79" s="92">
        <v>46935</v>
      </c>
      <c r="F79" s="90">
        <v>2235</v>
      </c>
      <c r="G79" s="91">
        <v>5364</v>
      </c>
      <c r="H79" s="92">
        <v>7599</v>
      </c>
      <c r="I79" s="90">
        <v>98787</v>
      </c>
      <c r="J79" s="91">
        <v>68391</v>
      </c>
      <c r="K79" s="93">
        <v>167178</v>
      </c>
      <c r="L79" s="90">
        <v>76884</v>
      </c>
      <c r="M79" s="91">
        <v>78672</v>
      </c>
      <c r="N79" s="92">
        <v>155556</v>
      </c>
      <c r="O79" s="90">
        <v>74202</v>
      </c>
      <c r="P79" s="91">
        <v>77778</v>
      </c>
      <c r="Q79" s="92">
        <v>151980</v>
      </c>
      <c r="R79" s="90">
        <v>16986</v>
      </c>
      <c r="S79" s="91">
        <v>21456</v>
      </c>
      <c r="T79" s="92">
        <v>38442</v>
      </c>
      <c r="U79" s="90">
        <v>24585</v>
      </c>
      <c r="V79" s="91">
        <v>27267</v>
      </c>
      <c r="W79" s="92">
        <v>51852</v>
      </c>
      <c r="X79" s="94">
        <v>303066</v>
      </c>
      <c r="Y79" s="95">
        <v>316476</v>
      </c>
      <c r="Z79" s="96">
        <v>619542</v>
      </c>
      <c r="AA79" s="47"/>
      <c r="AB79" s="47"/>
      <c r="AC79" s="47"/>
      <c r="AD79" s="47"/>
      <c r="AE79" s="47"/>
      <c r="AF79" s="47"/>
      <c r="AG79" s="72"/>
      <c r="AH79" s="72"/>
      <c r="AI79" s="72"/>
      <c r="AJ79" s="72"/>
      <c r="AK79" s="72"/>
      <c r="AL79" s="72"/>
      <c r="AM79" s="47"/>
    </row>
    <row r="80" spans="1:39" ht="14.4" thickBot="1" x14ac:dyDescent="0.3">
      <c r="A80" s="56"/>
      <c r="B80" s="73" t="s">
        <v>16</v>
      </c>
      <c r="C80" s="74">
        <v>15198</v>
      </c>
      <c r="D80" s="75">
        <v>48276</v>
      </c>
      <c r="E80" s="76">
        <v>63474</v>
      </c>
      <c r="F80" s="74">
        <v>8046</v>
      </c>
      <c r="G80" s="75">
        <v>8493</v>
      </c>
      <c r="H80" s="76">
        <v>16539</v>
      </c>
      <c r="I80" s="74">
        <v>148404</v>
      </c>
      <c r="J80" s="75">
        <v>113091</v>
      </c>
      <c r="K80" s="77">
        <v>261495</v>
      </c>
      <c r="L80" s="74">
        <v>112644</v>
      </c>
      <c r="M80" s="75">
        <v>120690</v>
      </c>
      <c r="N80" s="76">
        <v>233334</v>
      </c>
      <c r="O80" s="74">
        <v>113091</v>
      </c>
      <c r="P80" s="75">
        <v>129630</v>
      </c>
      <c r="Q80" s="76">
        <v>242721</v>
      </c>
      <c r="R80" s="74">
        <v>29055</v>
      </c>
      <c r="S80" s="75">
        <v>41124</v>
      </c>
      <c r="T80" s="76">
        <v>70179</v>
      </c>
      <c r="U80" s="74">
        <v>47382</v>
      </c>
      <c r="V80" s="75">
        <v>53193</v>
      </c>
      <c r="W80" s="76">
        <v>100575</v>
      </c>
      <c r="X80" s="78">
        <v>473820</v>
      </c>
      <c r="Y80" s="79">
        <v>514497</v>
      </c>
      <c r="Z80" s="80">
        <v>988317</v>
      </c>
      <c r="AA80" s="71">
        <f>C80/X80*100</f>
        <v>3.2075471698113209</v>
      </c>
      <c r="AB80" s="71">
        <f t="shared" ref="AB80:AC80" si="5">D80/Y80*100</f>
        <v>9.3831450912250212</v>
      </c>
      <c r="AC80" s="71">
        <f t="shared" si="5"/>
        <v>6.42243328810493</v>
      </c>
      <c r="AD80" s="47"/>
      <c r="AE80" s="47"/>
      <c r="AF80" s="47"/>
      <c r="AG80" s="72"/>
      <c r="AH80" s="72"/>
      <c r="AI80" s="72"/>
      <c r="AJ80" s="72"/>
      <c r="AK80" s="72"/>
      <c r="AL80" s="72"/>
      <c r="AM80" s="47"/>
    </row>
    <row r="81" spans="1:39" ht="13.8" x14ac:dyDescent="0.25">
      <c r="A81" s="51" t="s">
        <v>11</v>
      </c>
      <c r="B81" s="63" t="s">
        <v>17</v>
      </c>
      <c r="C81" s="64">
        <v>8619</v>
      </c>
      <c r="D81" s="65">
        <v>23205</v>
      </c>
      <c r="E81" s="66">
        <v>31824</v>
      </c>
      <c r="F81" s="64">
        <v>13923</v>
      </c>
      <c r="G81" s="65">
        <v>14586</v>
      </c>
      <c r="H81" s="66">
        <v>28509</v>
      </c>
      <c r="I81" s="64">
        <v>68289</v>
      </c>
      <c r="J81" s="65">
        <v>72930</v>
      </c>
      <c r="K81" s="67">
        <v>141219</v>
      </c>
      <c r="L81" s="64">
        <v>45747</v>
      </c>
      <c r="M81" s="65">
        <v>43758</v>
      </c>
      <c r="N81" s="66">
        <v>89505</v>
      </c>
      <c r="O81" s="64">
        <v>45747</v>
      </c>
      <c r="P81" s="65">
        <v>43095</v>
      </c>
      <c r="Q81" s="66">
        <v>88842</v>
      </c>
      <c r="R81" s="64">
        <v>19227</v>
      </c>
      <c r="S81" s="65">
        <v>15249</v>
      </c>
      <c r="T81" s="66">
        <v>34476</v>
      </c>
      <c r="U81" s="64">
        <v>13923</v>
      </c>
      <c r="V81" s="65">
        <v>11271</v>
      </c>
      <c r="W81" s="66">
        <v>25194</v>
      </c>
      <c r="X81" s="68">
        <v>215475</v>
      </c>
      <c r="Y81" s="69">
        <v>224094</v>
      </c>
      <c r="Z81" s="70">
        <v>439569</v>
      </c>
      <c r="AA81" s="47"/>
      <c r="AB81" s="47"/>
      <c r="AC81" s="47"/>
      <c r="AD81" s="47"/>
      <c r="AE81" s="47"/>
      <c r="AF81" s="47"/>
      <c r="AG81" s="72"/>
      <c r="AH81" s="72"/>
      <c r="AI81" s="72"/>
      <c r="AJ81" s="72"/>
      <c r="AK81" s="72"/>
      <c r="AL81" s="72"/>
      <c r="AM81" s="47"/>
    </row>
    <row r="82" spans="1:39" ht="13.8" x14ac:dyDescent="0.25">
      <c r="A82" s="81"/>
      <c r="B82" s="82" t="s">
        <v>18</v>
      </c>
      <c r="C82" s="90">
        <v>11934</v>
      </c>
      <c r="D82" s="91">
        <v>52377</v>
      </c>
      <c r="E82" s="92">
        <v>64311</v>
      </c>
      <c r="F82" s="90">
        <v>17238</v>
      </c>
      <c r="G82" s="91">
        <v>27183</v>
      </c>
      <c r="H82" s="92">
        <v>44421</v>
      </c>
      <c r="I82" s="90">
        <v>119340</v>
      </c>
      <c r="J82" s="91">
        <v>124644</v>
      </c>
      <c r="K82" s="93">
        <v>243984</v>
      </c>
      <c r="L82" s="90">
        <v>64311</v>
      </c>
      <c r="M82" s="91">
        <v>48399</v>
      </c>
      <c r="N82" s="92">
        <v>112710</v>
      </c>
      <c r="O82" s="90">
        <v>68289</v>
      </c>
      <c r="P82" s="91">
        <v>43095</v>
      </c>
      <c r="Q82" s="92">
        <v>111384</v>
      </c>
      <c r="R82" s="90">
        <v>15912</v>
      </c>
      <c r="S82" s="91">
        <v>4641</v>
      </c>
      <c r="T82" s="92">
        <v>20553</v>
      </c>
      <c r="U82" s="90">
        <v>16575</v>
      </c>
      <c r="V82" s="91">
        <v>13260</v>
      </c>
      <c r="W82" s="92">
        <v>29835</v>
      </c>
      <c r="X82" s="94">
        <v>313599</v>
      </c>
      <c r="Y82" s="95">
        <v>313599</v>
      </c>
      <c r="Z82" s="96">
        <v>627198</v>
      </c>
      <c r="AA82" s="47"/>
      <c r="AB82" s="47"/>
      <c r="AC82" s="47"/>
      <c r="AD82" s="47"/>
      <c r="AE82" s="47"/>
      <c r="AF82" s="47"/>
      <c r="AG82" s="72"/>
      <c r="AH82" s="72"/>
      <c r="AI82" s="72"/>
      <c r="AJ82" s="72"/>
      <c r="AK82" s="72"/>
      <c r="AL82" s="72"/>
      <c r="AM82" s="47"/>
    </row>
    <row r="83" spans="1:39" ht="14.4" thickBot="1" x14ac:dyDescent="0.3">
      <c r="A83" s="56"/>
      <c r="B83" s="73" t="s">
        <v>16</v>
      </c>
      <c r="C83" s="74">
        <v>20553</v>
      </c>
      <c r="D83" s="75">
        <v>75582</v>
      </c>
      <c r="E83" s="76">
        <v>96135</v>
      </c>
      <c r="F83" s="74">
        <v>31161</v>
      </c>
      <c r="G83" s="75">
        <v>41769</v>
      </c>
      <c r="H83" s="76">
        <v>72930</v>
      </c>
      <c r="I83" s="74">
        <v>187629</v>
      </c>
      <c r="J83" s="75">
        <v>197574</v>
      </c>
      <c r="K83" s="77">
        <v>385203</v>
      </c>
      <c r="L83" s="74">
        <v>110058</v>
      </c>
      <c r="M83" s="75">
        <v>92157</v>
      </c>
      <c r="N83" s="76">
        <v>202215</v>
      </c>
      <c r="O83" s="74">
        <v>114036</v>
      </c>
      <c r="P83" s="75">
        <v>86190</v>
      </c>
      <c r="Q83" s="76">
        <v>200226</v>
      </c>
      <c r="R83" s="74">
        <v>35139</v>
      </c>
      <c r="S83" s="75">
        <v>19890</v>
      </c>
      <c r="T83" s="76">
        <v>55029</v>
      </c>
      <c r="U83" s="74">
        <v>30498</v>
      </c>
      <c r="V83" s="75">
        <v>24531</v>
      </c>
      <c r="W83" s="76">
        <v>55029</v>
      </c>
      <c r="X83" s="78">
        <v>529074</v>
      </c>
      <c r="Y83" s="79">
        <v>537693</v>
      </c>
      <c r="Z83" s="80">
        <v>1066767</v>
      </c>
      <c r="AA83" s="71">
        <f>C83/X83*100</f>
        <v>3.8847117794486214</v>
      </c>
      <c r="AB83" s="71">
        <f t="shared" ref="AB83:AC83" si="6">D83/Y83*100</f>
        <v>14.056720098643648</v>
      </c>
      <c r="AC83" s="71">
        <f t="shared" si="6"/>
        <v>9.0118085767557492</v>
      </c>
      <c r="AD83" s="47"/>
      <c r="AE83" s="47"/>
      <c r="AF83" s="47"/>
      <c r="AG83" s="72"/>
      <c r="AH83" s="72"/>
      <c r="AI83" s="72"/>
      <c r="AJ83" s="72"/>
      <c r="AK83" s="72"/>
      <c r="AL83" s="72"/>
      <c r="AM83" s="47"/>
    </row>
    <row r="84" spans="1:39" ht="13.8" x14ac:dyDescent="0.25">
      <c r="A84" s="51" t="s">
        <v>12</v>
      </c>
      <c r="B84" s="63" t="s">
        <v>17</v>
      </c>
      <c r="C84" s="64">
        <v>1396</v>
      </c>
      <c r="D84" s="65">
        <v>1396</v>
      </c>
      <c r="E84" s="66">
        <v>2792</v>
      </c>
      <c r="F84" s="64">
        <v>1047</v>
      </c>
      <c r="G84" s="65">
        <v>2094</v>
      </c>
      <c r="H84" s="66">
        <v>3141</v>
      </c>
      <c r="I84" s="64">
        <v>7678</v>
      </c>
      <c r="J84" s="65">
        <v>4188</v>
      </c>
      <c r="K84" s="67">
        <v>11866</v>
      </c>
      <c r="L84" s="64">
        <v>11866</v>
      </c>
      <c r="M84" s="65">
        <v>11168</v>
      </c>
      <c r="N84" s="66">
        <v>23034</v>
      </c>
      <c r="O84" s="64">
        <v>12913</v>
      </c>
      <c r="P84" s="65">
        <v>14309</v>
      </c>
      <c r="Q84" s="66">
        <v>27222</v>
      </c>
      <c r="R84" s="64">
        <v>3141</v>
      </c>
      <c r="S84" s="65">
        <v>3839</v>
      </c>
      <c r="T84" s="66">
        <v>6980</v>
      </c>
      <c r="U84" s="64">
        <v>5235</v>
      </c>
      <c r="V84" s="65">
        <v>6631</v>
      </c>
      <c r="W84" s="66">
        <v>11866</v>
      </c>
      <c r="X84" s="68">
        <v>43276</v>
      </c>
      <c r="Y84" s="69">
        <v>43625</v>
      </c>
      <c r="Z84" s="70">
        <v>86901</v>
      </c>
      <c r="AA84" s="47"/>
      <c r="AB84" s="47"/>
      <c r="AC84" s="47"/>
      <c r="AD84" s="47"/>
      <c r="AE84" s="47"/>
      <c r="AF84" s="47"/>
      <c r="AG84" s="72"/>
      <c r="AH84" s="72"/>
      <c r="AI84" s="72"/>
      <c r="AJ84" s="72"/>
      <c r="AK84" s="72"/>
      <c r="AL84" s="72"/>
      <c r="AM84" s="47"/>
    </row>
    <row r="85" spans="1:39" ht="13.8" x14ac:dyDescent="0.25">
      <c r="A85" s="81"/>
      <c r="B85" s="82" t="s">
        <v>18</v>
      </c>
      <c r="C85" s="90">
        <v>5933</v>
      </c>
      <c r="D85" s="91">
        <v>24430</v>
      </c>
      <c r="E85" s="92">
        <v>30363</v>
      </c>
      <c r="F85" s="90">
        <v>19544</v>
      </c>
      <c r="G85" s="91">
        <v>27222</v>
      </c>
      <c r="H85" s="92">
        <v>46766</v>
      </c>
      <c r="I85" s="90">
        <v>102955</v>
      </c>
      <c r="J85" s="91">
        <v>72592</v>
      </c>
      <c r="K85" s="93">
        <v>175547</v>
      </c>
      <c r="L85" s="90">
        <v>102606</v>
      </c>
      <c r="M85" s="91">
        <v>91438</v>
      </c>
      <c r="N85" s="92">
        <v>194044</v>
      </c>
      <c r="O85" s="90">
        <v>89693</v>
      </c>
      <c r="P85" s="91">
        <v>89693</v>
      </c>
      <c r="Q85" s="92">
        <v>179386</v>
      </c>
      <c r="R85" s="90">
        <v>35947</v>
      </c>
      <c r="S85" s="91">
        <v>45370</v>
      </c>
      <c r="T85" s="92">
        <v>81317</v>
      </c>
      <c r="U85" s="90">
        <v>33155</v>
      </c>
      <c r="V85" s="91">
        <v>43276</v>
      </c>
      <c r="W85" s="92">
        <v>76431</v>
      </c>
      <c r="X85" s="94">
        <v>389833</v>
      </c>
      <c r="Y85" s="95">
        <v>394021</v>
      </c>
      <c r="Z85" s="96">
        <v>783854</v>
      </c>
      <c r="AA85" s="47"/>
      <c r="AB85" s="47"/>
      <c r="AC85" s="47"/>
      <c r="AD85" s="47"/>
      <c r="AE85" s="47"/>
      <c r="AF85" s="47"/>
      <c r="AG85" s="72"/>
      <c r="AH85" s="72"/>
      <c r="AI85" s="72"/>
      <c r="AJ85" s="72"/>
      <c r="AK85" s="72"/>
      <c r="AL85" s="72"/>
      <c r="AM85" s="47"/>
    </row>
    <row r="86" spans="1:39" ht="14.4" thickBot="1" x14ac:dyDescent="0.3">
      <c r="A86" s="56"/>
      <c r="B86" s="73" t="s">
        <v>16</v>
      </c>
      <c r="C86" s="74">
        <v>7329</v>
      </c>
      <c r="D86" s="75">
        <v>25826</v>
      </c>
      <c r="E86" s="76">
        <v>33155</v>
      </c>
      <c r="F86" s="74">
        <v>20591</v>
      </c>
      <c r="G86" s="75">
        <v>29316</v>
      </c>
      <c r="H86" s="76">
        <v>49907</v>
      </c>
      <c r="I86" s="74">
        <v>110633</v>
      </c>
      <c r="J86" s="75">
        <v>76780</v>
      </c>
      <c r="K86" s="77">
        <v>187413</v>
      </c>
      <c r="L86" s="74">
        <v>114472</v>
      </c>
      <c r="M86" s="75">
        <v>102606</v>
      </c>
      <c r="N86" s="76">
        <v>217078</v>
      </c>
      <c r="O86" s="74">
        <v>102606</v>
      </c>
      <c r="P86" s="75">
        <v>104002</v>
      </c>
      <c r="Q86" s="76">
        <v>206608</v>
      </c>
      <c r="R86" s="74">
        <v>39088</v>
      </c>
      <c r="S86" s="75">
        <v>49209</v>
      </c>
      <c r="T86" s="76">
        <v>88297</v>
      </c>
      <c r="U86" s="74">
        <v>38390</v>
      </c>
      <c r="V86" s="75">
        <v>49907</v>
      </c>
      <c r="W86" s="76">
        <v>88297</v>
      </c>
      <c r="X86" s="78">
        <v>433109</v>
      </c>
      <c r="Y86" s="79">
        <v>437646</v>
      </c>
      <c r="Z86" s="80">
        <v>870755</v>
      </c>
      <c r="AA86" s="71">
        <f>C86/X86*100</f>
        <v>1.6921837228041903</v>
      </c>
      <c r="AB86" s="71">
        <f t="shared" ref="AB86:AC86" si="7">D86/Y86*100</f>
        <v>5.9011164274322168</v>
      </c>
      <c r="AC86" s="71">
        <f t="shared" si="7"/>
        <v>3.8076152304609221</v>
      </c>
      <c r="AD86" s="47"/>
      <c r="AE86" s="47"/>
      <c r="AF86" s="47"/>
      <c r="AG86" s="72"/>
      <c r="AH86" s="72"/>
      <c r="AI86" s="72"/>
      <c r="AJ86" s="72"/>
      <c r="AK86" s="72"/>
      <c r="AL86" s="72"/>
      <c r="AM86" s="47"/>
    </row>
    <row r="87" spans="1:39" ht="13.8" x14ac:dyDescent="0.25">
      <c r="A87" s="51" t="s">
        <v>13</v>
      </c>
      <c r="B87" s="63" t="s">
        <v>17</v>
      </c>
      <c r="C87" s="64">
        <v>1515</v>
      </c>
      <c r="D87" s="65">
        <v>9696</v>
      </c>
      <c r="E87" s="66">
        <v>11211</v>
      </c>
      <c r="F87" s="64">
        <v>6666</v>
      </c>
      <c r="G87" s="65">
        <v>9999</v>
      </c>
      <c r="H87" s="66">
        <v>16665</v>
      </c>
      <c r="I87" s="64">
        <v>56661</v>
      </c>
      <c r="J87" s="65">
        <v>50601</v>
      </c>
      <c r="K87" s="67">
        <v>107262</v>
      </c>
      <c r="L87" s="64">
        <v>40602</v>
      </c>
      <c r="M87" s="65">
        <v>47268</v>
      </c>
      <c r="N87" s="66">
        <v>87870</v>
      </c>
      <c r="O87" s="64">
        <v>39693</v>
      </c>
      <c r="P87" s="65">
        <v>41511</v>
      </c>
      <c r="Q87" s="66">
        <v>81204</v>
      </c>
      <c r="R87" s="64">
        <v>15756</v>
      </c>
      <c r="S87" s="65">
        <v>20604</v>
      </c>
      <c r="T87" s="66">
        <v>36360</v>
      </c>
      <c r="U87" s="64">
        <v>19695</v>
      </c>
      <c r="V87" s="65">
        <v>19998</v>
      </c>
      <c r="W87" s="66">
        <v>39693</v>
      </c>
      <c r="X87" s="68">
        <v>180588</v>
      </c>
      <c r="Y87" s="69">
        <v>199677</v>
      </c>
      <c r="Z87" s="70">
        <v>380265</v>
      </c>
      <c r="AA87" s="47"/>
      <c r="AB87" s="47"/>
      <c r="AC87" s="47"/>
      <c r="AD87" s="47"/>
      <c r="AE87" s="47"/>
      <c r="AF87" s="47"/>
      <c r="AG87" s="72"/>
      <c r="AH87" s="72"/>
      <c r="AI87" s="72"/>
      <c r="AJ87" s="72"/>
      <c r="AK87" s="72"/>
      <c r="AL87" s="72"/>
      <c r="AM87" s="47"/>
    </row>
    <row r="88" spans="1:39" ht="13.8" x14ac:dyDescent="0.25">
      <c r="A88" s="81"/>
      <c r="B88" s="82" t="s">
        <v>18</v>
      </c>
      <c r="C88" s="90">
        <v>1212</v>
      </c>
      <c r="D88" s="91">
        <v>4848</v>
      </c>
      <c r="E88" s="92">
        <v>6060</v>
      </c>
      <c r="F88" s="90">
        <v>2424</v>
      </c>
      <c r="G88" s="91">
        <v>5151</v>
      </c>
      <c r="H88" s="92">
        <v>7575</v>
      </c>
      <c r="I88" s="90">
        <v>31512</v>
      </c>
      <c r="J88" s="91">
        <v>31209</v>
      </c>
      <c r="K88" s="93">
        <v>62721</v>
      </c>
      <c r="L88" s="90">
        <v>16059</v>
      </c>
      <c r="M88" s="91">
        <v>18180</v>
      </c>
      <c r="N88" s="92">
        <v>34239</v>
      </c>
      <c r="O88" s="90">
        <v>23937</v>
      </c>
      <c r="P88" s="91">
        <v>18180</v>
      </c>
      <c r="Q88" s="92">
        <v>42117</v>
      </c>
      <c r="R88" s="90">
        <v>6666</v>
      </c>
      <c r="S88" s="91">
        <v>8787</v>
      </c>
      <c r="T88" s="92">
        <v>15453</v>
      </c>
      <c r="U88" s="90">
        <v>6969</v>
      </c>
      <c r="V88" s="91">
        <v>8181</v>
      </c>
      <c r="W88" s="92">
        <v>15150</v>
      </c>
      <c r="X88" s="94">
        <v>88779</v>
      </c>
      <c r="Y88" s="95">
        <v>94536</v>
      </c>
      <c r="Z88" s="96">
        <v>183315</v>
      </c>
      <c r="AA88" s="47"/>
      <c r="AB88" s="47"/>
      <c r="AC88" s="47"/>
      <c r="AD88" s="47"/>
      <c r="AE88" s="47"/>
      <c r="AF88" s="47"/>
      <c r="AG88" s="72"/>
      <c r="AH88" s="72"/>
      <c r="AI88" s="72"/>
      <c r="AJ88" s="72"/>
      <c r="AK88" s="72"/>
      <c r="AL88" s="72"/>
      <c r="AM88" s="47"/>
    </row>
    <row r="89" spans="1:39" ht="14.4" thickBot="1" x14ac:dyDescent="0.3">
      <c r="A89" s="56"/>
      <c r="B89" s="73" t="s">
        <v>16</v>
      </c>
      <c r="C89" s="74">
        <v>2727</v>
      </c>
      <c r="D89" s="75">
        <v>14544</v>
      </c>
      <c r="E89" s="76">
        <v>17271</v>
      </c>
      <c r="F89" s="74">
        <v>9090</v>
      </c>
      <c r="G89" s="75">
        <v>15150</v>
      </c>
      <c r="H89" s="76">
        <v>24240</v>
      </c>
      <c r="I89" s="74">
        <v>88173</v>
      </c>
      <c r="J89" s="75">
        <v>81810</v>
      </c>
      <c r="K89" s="77">
        <v>169983</v>
      </c>
      <c r="L89" s="74">
        <v>56661</v>
      </c>
      <c r="M89" s="75">
        <v>65448</v>
      </c>
      <c r="N89" s="76">
        <v>122109</v>
      </c>
      <c r="O89" s="74">
        <v>63630</v>
      </c>
      <c r="P89" s="75">
        <v>59691</v>
      </c>
      <c r="Q89" s="76">
        <v>123321</v>
      </c>
      <c r="R89" s="74">
        <v>22422</v>
      </c>
      <c r="S89" s="75">
        <v>29391</v>
      </c>
      <c r="T89" s="76">
        <v>51813</v>
      </c>
      <c r="U89" s="74">
        <v>26664</v>
      </c>
      <c r="V89" s="75">
        <v>28179</v>
      </c>
      <c r="W89" s="76">
        <v>54843</v>
      </c>
      <c r="X89" s="78">
        <v>269367</v>
      </c>
      <c r="Y89" s="79">
        <v>294213</v>
      </c>
      <c r="Z89" s="80">
        <v>563580</v>
      </c>
      <c r="AA89" s="71">
        <f>C89/X89*100</f>
        <v>1.0123734533183353</v>
      </c>
      <c r="AB89" s="71">
        <f t="shared" ref="AB89:AC89" si="8">D89/Y89*100</f>
        <v>4.9433573635427397</v>
      </c>
      <c r="AC89" s="71">
        <f t="shared" si="8"/>
        <v>3.064516129032258</v>
      </c>
      <c r="AD89" s="47"/>
      <c r="AE89" s="47"/>
      <c r="AF89" s="47"/>
      <c r="AG89" s="72"/>
      <c r="AH89" s="72"/>
      <c r="AI89" s="72"/>
      <c r="AJ89" s="72"/>
      <c r="AK89" s="72"/>
      <c r="AL89" s="72"/>
      <c r="AM89" s="47"/>
    </row>
    <row r="90" spans="1:39" ht="13.8" x14ac:dyDescent="0.25">
      <c r="A90" s="51" t="s">
        <v>14</v>
      </c>
      <c r="B90" s="63" t="s">
        <v>17</v>
      </c>
      <c r="C90" s="64">
        <v>676</v>
      </c>
      <c r="D90" s="65">
        <v>4732</v>
      </c>
      <c r="E90" s="66">
        <v>5408</v>
      </c>
      <c r="F90" s="64">
        <v>1014</v>
      </c>
      <c r="G90" s="65">
        <v>1352</v>
      </c>
      <c r="H90" s="66">
        <v>2366</v>
      </c>
      <c r="I90" s="64">
        <v>11154</v>
      </c>
      <c r="J90" s="65">
        <v>12844</v>
      </c>
      <c r="K90" s="67">
        <v>23998</v>
      </c>
      <c r="L90" s="64">
        <v>6084</v>
      </c>
      <c r="M90" s="65">
        <v>4056</v>
      </c>
      <c r="N90" s="66">
        <v>10140</v>
      </c>
      <c r="O90" s="64">
        <v>7436</v>
      </c>
      <c r="P90" s="65">
        <v>9126</v>
      </c>
      <c r="Q90" s="66">
        <v>16562</v>
      </c>
      <c r="R90" s="64">
        <v>3380</v>
      </c>
      <c r="S90" s="65">
        <v>5408</v>
      </c>
      <c r="T90" s="66">
        <v>8788</v>
      </c>
      <c r="U90" s="64">
        <v>3042</v>
      </c>
      <c r="V90" s="65">
        <v>2366</v>
      </c>
      <c r="W90" s="66">
        <v>5408</v>
      </c>
      <c r="X90" s="68">
        <v>32786</v>
      </c>
      <c r="Y90" s="69">
        <v>39884</v>
      </c>
      <c r="Z90" s="70">
        <v>72670</v>
      </c>
      <c r="AA90" s="47"/>
      <c r="AB90" s="47"/>
      <c r="AC90" s="47"/>
      <c r="AD90" s="47"/>
      <c r="AE90" s="47"/>
      <c r="AF90" s="47"/>
      <c r="AG90" s="72"/>
      <c r="AH90" s="72"/>
      <c r="AI90" s="72"/>
      <c r="AJ90" s="72"/>
      <c r="AK90" s="72"/>
      <c r="AL90" s="72"/>
      <c r="AM90" s="47"/>
    </row>
    <row r="91" spans="1:39" ht="13.8" x14ac:dyDescent="0.25">
      <c r="A91" s="81"/>
      <c r="B91" s="82" t="s">
        <v>18</v>
      </c>
      <c r="C91" s="90">
        <v>3718</v>
      </c>
      <c r="D91" s="91">
        <v>9464</v>
      </c>
      <c r="E91" s="92">
        <v>13182</v>
      </c>
      <c r="F91" s="90">
        <v>9126</v>
      </c>
      <c r="G91" s="91">
        <v>12506</v>
      </c>
      <c r="H91" s="92">
        <v>21632</v>
      </c>
      <c r="I91" s="90">
        <v>59826</v>
      </c>
      <c r="J91" s="91">
        <v>55432</v>
      </c>
      <c r="K91" s="93">
        <v>115258</v>
      </c>
      <c r="L91" s="90">
        <v>36166</v>
      </c>
      <c r="M91" s="91">
        <v>30758</v>
      </c>
      <c r="N91" s="92">
        <v>66924</v>
      </c>
      <c r="O91" s="90">
        <v>31772</v>
      </c>
      <c r="P91" s="91">
        <v>28730</v>
      </c>
      <c r="Q91" s="92">
        <v>60502</v>
      </c>
      <c r="R91" s="90">
        <v>13520</v>
      </c>
      <c r="S91" s="91">
        <v>11830</v>
      </c>
      <c r="T91" s="92">
        <v>25350</v>
      </c>
      <c r="U91" s="90">
        <v>9802</v>
      </c>
      <c r="V91" s="91">
        <v>6760</v>
      </c>
      <c r="W91" s="92">
        <v>16562</v>
      </c>
      <c r="X91" s="94">
        <v>163930</v>
      </c>
      <c r="Y91" s="95">
        <v>155480</v>
      </c>
      <c r="Z91" s="96">
        <v>319410</v>
      </c>
      <c r="AA91" s="71">
        <f>C91/X91*100</f>
        <v>2.268041237113402</v>
      </c>
      <c r="AB91" s="71">
        <f t="shared" ref="AB91:AC92" si="9">D91/Y91*100</f>
        <v>6.0869565217391308</v>
      </c>
      <c r="AC91" s="71">
        <f t="shared" si="9"/>
        <v>4.1269841269841265</v>
      </c>
      <c r="AD91" s="47"/>
      <c r="AE91" s="47"/>
      <c r="AF91" s="47"/>
      <c r="AG91" s="72"/>
      <c r="AH91" s="72"/>
      <c r="AI91" s="72"/>
      <c r="AJ91" s="72"/>
      <c r="AK91" s="72"/>
      <c r="AL91" s="72"/>
      <c r="AM91" s="47"/>
    </row>
    <row r="92" spans="1:39" ht="14.4" thickBot="1" x14ac:dyDescent="0.3">
      <c r="A92" s="56"/>
      <c r="B92" s="73" t="s">
        <v>16</v>
      </c>
      <c r="C92" s="74">
        <v>4394</v>
      </c>
      <c r="D92" s="75">
        <v>14196</v>
      </c>
      <c r="E92" s="76">
        <v>18590</v>
      </c>
      <c r="F92" s="74">
        <v>10140</v>
      </c>
      <c r="G92" s="75">
        <v>13858</v>
      </c>
      <c r="H92" s="76">
        <v>23998</v>
      </c>
      <c r="I92" s="74">
        <v>70980</v>
      </c>
      <c r="J92" s="75">
        <v>68276</v>
      </c>
      <c r="K92" s="77">
        <v>139256</v>
      </c>
      <c r="L92" s="74">
        <v>42250</v>
      </c>
      <c r="M92" s="75">
        <v>34814</v>
      </c>
      <c r="N92" s="76">
        <v>77064</v>
      </c>
      <c r="O92" s="74">
        <v>39208</v>
      </c>
      <c r="P92" s="75">
        <v>37856</v>
      </c>
      <c r="Q92" s="76">
        <v>77064</v>
      </c>
      <c r="R92" s="74">
        <v>16900</v>
      </c>
      <c r="S92" s="75">
        <v>17238</v>
      </c>
      <c r="T92" s="76">
        <v>34138</v>
      </c>
      <c r="U92" s="74">
        <v>12844</v>
      </c>
      <c r="V92" s="75">
        <v>9126</v>
      </c>
      <c r="W92" s="76">
        <v>21970</v>
      </c>
      <c r="X92" s="78">
        <v>196716</v>
      </c>
      <c r="Y92" s="79">
        <v>195364</v>
      </c>
      <c r="Z92" s="80">
        <v>392080</v>
      </c>
      <c r="AA92" s="71">
        <f>C92/X92*100</f>
        <v>2.2336769759450172</v>
      </c>
      <c r="AB92" s="71">
        <f t="shared" si="9"/>
        <v>7.2664359861591699</v>
      </c>
      <c r="AC92" s="71">
        <f t="shared" si="9"/>
        <v>4.7413793103448274</v>
      </c>
      <c r="AD92" s="47"/>
      <c r="AE92" s="47"/>
      <c r="AF92" s="47"/>
      <c r="AG92" s="72"/>
      <c r="AH92" s="72"/>
      <c r="AI92" s="72"/>
      <c r="AJ92" s="72"/>
      <c r="AK92" s="72"/>
      <c r="AL92" s="72"/>
      <c r="AM92" s="47"/>
    </row>
    <row r="93" spans="1:39" ht="13.8" x14ac:dyDescent="0.25">
      <c r="A93" s="51" t="s">
        <v>15</v>
      </c>
      <c r="B93" s="63" t="s">
        <v>18</v>
      </c>
      <c r="C93" s="64">
        <v>928</v>
      </c>
      <c r="D93" s="65">
        <v>4872</v>
      </c>
      <c r="E93" s="66">
        <v>5800</v>
      </c>
      <c r="F93" s="64">
        <v>1392</v>
      </c>
      <c r="G93" s="65">
        <v>1972</v>
      </c>
      <c r="H93" s="66">
        <v>3364</v>
      </c>
      <c r="I93" s="64">
        <v>11020</v>
      </c>
      <c r="J93" s="65">
        <v>11716</v>
      </c>
      <c r="K93" s="67">
        <v>22736</v>
      </c>
      <c r="L93" s="64">
        <v>8352</v>
      </c>
      <c r="M93" s="65">
        <v>10904</v>
      </c>
      <c r="N93" s="66">
        <v>19256</v>
      </c>
      <c r="O93" s="64">
        <v>8816</v>
      </c>
      <c r="P93" s="65">
        <v>9280</v>
      </c>
      <c r="Q93" s="66">
        <v>18096</v>
      </c>
      <c r="R93" s="64">
        <v>2320</v>
      </c>
      <c r="S93" s="65">
        <v>1624</v>
      </c>
      <c r="T93" s="66">
        <v>3944</v>
      </c>
      <c r="U93" s="64">
        <v>2088</v>
      </c>
      <c r="V93" s="65">
        <v>2088</v>
      </c>
      <c r="W93" s="66">
        <v>4176</v>
      </c>
      <c r="X93" s="68">
        <v>34916</v>
      </c>
      <c r="Y93" s="69">
        <v>42456</v>
      </c>
      <c r="Z93" s="70">
        <v>77372</v>
      </c>
      <c r="AA93" s="47"/>
      <c r="AB93" s="47"/>
      <c r="AC93" s="47"/>
      <c r="AD93" s="47"/>
      <c r="AE93" s="47"/>
      <c r="AF93" s="47"/>
      <c r="AG93" s="72"/>
      <c r="AH93" s="72"/>
      <c r="AI93" s="72"/>
      <c r="AJ93" s="72"/>
      <c r="AK93" s="72"/>
      <c r="AL93" s="72"/>
      <c r="AM93" s="47"/>
    </row>
    <row r="94" spans="1:39" ht="14.4" thickBot="1" x14ac:dyDescent="0.3">
      <c r="A94" s="56"/>
      <c r="B94" s="73" t="s">
        <v>16</v>
      </c>
      <c r="C94" s="74">
        <v>928</v>
      </c>
      <c r="D94" s="75">
        <v>4872</v>
      </c>
      <c r="E94" s="76">
        <v>5800</v>
      </c>
      <c r="F94" s="74">
        <v>1392</v>
      </c>
      <c r="G94" s="75">
        <v>1972</v>
      </c>
      <c r="H94" s="76">
        <v>3364</v>
      </c>
      <c r="I94" s="74">
        <v>11020</v>
      </c>
      <c r="J94" s="75">
        <v>11716</v>
      </c>
      <c r="K94" s="77">
        <v>22736</v>
      </c>
      <c r="L94" s="74">
        <v>8352</v>
      </c>
      <c r="M94" s="75">
        <v>10904</v>
      </c>
      <c r="N94" s="76">
        <v>19256</v>
      </c>
      <c r="O94" s="74">
        <v>8816</v>
      </c>
      <c r="P94" s="75">
        <v>9280</v>
      </c>
      <c r="Q94" s="76">
        <v>18096</v>
      </c>
      <c r="R94" s="74">
        <v>2320</v>
      </c>
      <c r="S94" s="75">
        <v>1624</v>
      </c>
      <c r="T94" s="76">
        <v>3944</v>
      </c>
      <c r="U94" s="74">
        <v>2088</v>
      </c>
      <c r="V94" s="75">
        <v>2088</v>
      </c>
      <c r="W94" s="76">
        <v>4176</v>
      </c>
      <c r="X94" s="78">
        <v>34916</v>
      </c>
      <c r="Y94" s="79">
        <v>42456</v>
      </c>
      <c r="Z94" s="80">
        <v>77372</v>
      </c>
      <c r="AA94" s="71">
        <f>C94/X94*100</f>
        <v>2.6578073089700998</v>
      </c>
      <c r="AB94" s="71">
        <f t="shared" ref="AB94:AC94" si="10">D94/Y94*100</f>
        <v>11.475409836065573</v>
      </c>
      <c r="AC94" s="71">
        <f t="shared" si="10"/>
        <v>7.4962518740629687</v>
      </c>
      <c r="AD94" s="47"/>
      <c r="AE94" s="47"/>
      <c r="AF94" s="47"/>
      <c r="AG94" s="72"/>
      <c r="AH94" s="72"/>
      <c r="AI94" s="72"/>
      <c r="AJ94" s="72"/>
      <c r="AK94" s="72"/>
      <c r="AL94" s="72"/>
      <c r="AM94" s="47"/>
    </row>
    <row r="95" spans="1:39" ht="13.8" x14ac:dyDescent="0.25">
      <c r="A95" s="51" t="s">
        <v>16</v>
      </c>
      <c r="B95" s="97" t="s">
        <v>17</v>
      </c>
      <c r="C95" s="98">
        <v>63519</v>
      </c>
      <c r="D95" s="99">
        <v>168224</v>
      </c>
      <c r="E95" s="100">
        <v>231743</v>
      </c>
      <c r="F95" s="98">
        <v>121874</v>
      </c>
      <c r="G95" s="99">
        <v>163533</v>
      </c>
      <c r="H95" s="100">
        <v>285407</v>
      </c>
      <c r="I95" s="98">
        <v>903413</v>
      </c>
      <c r="J95" s="99">
        <v>903225</v>
      </c>
      <c r="K95" s="101">
        <v>1806638</v>
      </c>
      <c r="L95" s="98">
        <v>632704</v>
      </c>
      <c r="M95" s="99">
        <v>743765</v>
      </c>
      <c r="N95" s="100">
        <v>1376469</v>
      </c>
      <c r="O95" s="98">
        <v>597512</v>
      </c>
      <c r="P95" s="99">
        <v>719540</v>
      </c>
      <c r="Q95" s="100">
        <v>1317052</v>
      </c>
      <c r="R95" s="98">
        <v>161756</v>
      </c>
      <c r="S95" s="99">
        <v>214695</v>
      </c>
      <c r="T95" s="100">
        <v>376451</v>
      </c>
      <c r="U95" s="98">
        <v>303261</v>
      </c>
      <c r="V95" s="99">
        <v>294264</v>
      </c>
      <c r="W95" s="100">
        <v>597525</v>
      </c>
      <c r="X95" s="102">
        <v>2784039</v>
      </c>
      <c r="Y95" s="99">
        <v>3207246</v>
      </c>
      <c r="Z95" s="100">
        <v>5991285</v>
      </c>
      <c r="AA95" s="47"/>
      <c r="AB95" s="47"/>
      <c r="AC95" s="47"/>
      <c r="AD95" s="47"/>
      <c r="AE95" s="47"/>
      <c r="AF95" s="47"/>
      <c r="AG95" s="72"/>
      <c r="AH95" s="72"/>
      <c r="AI95" s="72"/>
      <c r="AJ95" s="72"/>
      <c r="AK95" s="72"/>
      <c r="AL95" s="72"/>
      <c r="AM95" s="47"/>
    </row>
    <row r="96" spans="1:39" ht="13.8" x14ac:dyDescent="0.25">
      <c r="A96" s="81"/>
      <c r="B96" s="82" t="s">
        <v>18</v>
      </c>
      <c r="C96" s="103">
        <v>72596</v>
      </c>
      <c r="D96" s="104">
        <v>258375</v>
      </c>
      <c r="E96" s="105">
        <v>330971</v>
      </c>
      <c r="F96" s="103">
        <v>132758</v>
      </c>
      <c r="G96" s="104">
        <v>183244</v>
      </c>
      <c r="H96" s="105">
        <v>316002</v>
      </c>
      <c r="I96" s="103">
        <v>928714</v>
      </c>
      <c r="J96" s="104">
        <v>860123</v>
      </c>
      <c r="K96" s="106">
        <v>1788837</v>
      </c>
      <c r="L96" s="103">
        <v>702316</v>
      </c>
      <c r="M96" s="104">
        <v>630874</v>
      </c>
      <c r="N96" s="105">
        <v>1333190</v>
      </c>
      <c r="O96" s="103">
        <v>558794</v>
      </c>
      <c r="P96" s="104">
        <v>554729</v>
      </c>
      <c r="Q96" s="105">
        <v>1113523</v>
      </c>
      <c r="R96" s="103">
        <v>177417</v>
      </c>
      <c r="S96" s="104">
        <v>171981</v>
      </c>
      <c r="T96" s="105">
        <v>349398</v>
      </c>
      <c r="U96" s="103">
        <v>187794</v>
      </c>
      <c r="V96" s="104">
        <v>166002</v>
      </c>
      <c r="W96" s="105">
        <v>353796</v>
      </c>
      <c r="X96" s="107">
        <v>2760389</v>
      </c>
      <c r="Y96" s="104">
        <v>2825328</v>
      </c>
      <c r="Z96" s="105">
        <v>5585717</v>
      </c>
      <c r="AA96" s="47"/>
      <c r="AB96" s="47"/>
      <c r="AC96" s="47"/>
      <c r="AD96" s="47"/>
      <c r="AE96" s="47"/>
      <c r="AF96" s="47"/>
      <c r="AG96" s="72"/>
      <c r="AH96" s="72"/>
      <c r="AI96" s="72"/>
      <c r="AJ96" s="72"/>
      <c r="AK96" s="72"/>
      <c r="AL96" s="72"/>
      <c r="AM96" s="47"/>
    </row>
    <row r="97" spans="1:89" ht="13.8" thickBot="1" x14ac:dyDescent="0.3">
      <c r="A97" s="56"/>
      <c r="B97" s="73" t="s">
        <v>16</v>
      </c>
      <c r="C97" s="108">
        <v>136115</v>
      </c>
      <c r="D97" s="109">
        <v>426599</v>
      </c>
      <c r="E97" s="110">
        <v>562714</v>
      </c>
      <c r="F97" s="108">
        <v>254632</v>
      </c>
      <c r="G97" s="109">
        <v>346777</v>
      </c>
      <c r="H97" s="110">
        <v>601409</v>
      </c>
      <c r="I97" s="108">
        <v>1832127</v>
      </c>
      <c r="J97" s="109">
        <v>1763348</v>
      </c>
      <c r="K97" s="111">
        <v>3595475</v>
      </c>
      <c r="L97" s="108">
        <v>1335020</v>
      </c>
      <c r="M97" s="109">
        <v>1374639</v>
      </c>
      <c r="N97" s="110">
        <v>2709659</v>
      </c>
      <c r="O97" s="108">
        <v>1156306</v>
      </c>
      <c r="P97" s="109">
        <v>1274269</v>
      </c>
      <c r="Q97" s="110">
        <v>2430575</v>
      </c>
      <c r="R97" s="108">
        <v>339173</v>
      </c>
      <c r="S97" s="109">
        <v>386676</v>
      </c>
      <c r="T97" s="110">
        <v>725849</v>
      </c>
      <c r="U97" s="108">
        <v>491055</v>
      </c>
      <c r="V97" s="109">
        <v>460266</v>
      </c>
      <c r="W97" s="110">
        <v>951321</v>
      </c>
      <c r="X97" s="112">
        <v>5544428</v>
      </c>
      <c r="Y97" s="109">
        <v>6032574</v>
      </c>
      <c r="Z97" s="110">
        <v>11577002</v>
      </c>
      <c r="AA97" s="71">
        <f>C97/X97*100</f>
        <v>2.4549872412447238</v>
      </c>
      <c r="AB97" s="71">
        <f t="shared" ref="AB97:AC97" si="11">D97/Y97*100</f>
        <v>7.0715916621992534</v>
      </c>
      <c r="AC97" s="71">
        <f t="shared" si="11"/>
        <v>4.8606193555119015</v>
      </c>
      <c r="AD97" s="47"/>
      <c r="AE97" s="47"/>
      <c r="AF97" s="47"/>
      <c r="AG97" s="47"/>
      <c r="AH97" s="47"/>
      <c r="AI97" s="47"/>
      <c r="AJ97" s="47"/>
      <c r="AK97" s="47"/>
      <c r="AL97" s="47"/>
      <c r="AM97" s="47"/>
    </row>
    <row r="98" spans="1:89" x14ac:dyDescent="0.25"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</row>
    <row r="99" spans="1:89" ht="13.8" x14ac:dyDescent="0.25">
      <c r="C99" s="113">
        <f>C97/X97*100</f>
        <v>2.4549872412447238</v>
      </c>
      <c r="D99" s="113">
        <f t="shared" ref="D99:E99" si="12">D97/Y97*100</f>
        <v>7.0715916621992534</v>
      </c>
      <c r="E99" s="113">
        <f t="shared" si="12"/>
        <v>4.8606193555119015</v>
      </c>
      <c r="F99" s="113">
        <f>100-C99</f>
        <v>97.545012758755277</v>
      </c>
      <c r="G99" s="113">
        <f t="shared" ref="G99:H99" si="13">100-D99</f>
        <v>92.928408337800747</v>
      </c>
      <c r="H99" s="113">
        <f t="shared" si="13"/>
        <v>95.139380644488099</v>
      </c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114">
        <f>C97/X97*100</f>
        <v>2.4549872412447238</v>
      </c>
      <c r="Y99" s="114">
        <f t="shared" ref="Y99:Z99" si="14">D97/Y97*100</f>
        <v>7.0715916621992534</v>
      </c>
      <c r="Z99" s="114">
        <f t="shared" si="14"/>
        <v>4.8606193555119015</v>
      </c>
      <c r="AA99" s="71">
        <f>C99/X99*100</f>
        <v>100</v>
      </c>
      <c r="AB99" s="71">
        <f t="shared" ref="AB99:AC99" si="15">D99/Y99*100</f>
        <v>100</v>
      </c>
      <c r="AC99" s="71">
        <f t="shared" si="15"/>
        <v>100</v>
      </c>
      <c r="AD99" s="47"/>
      <c r="AE99" s="47"/>
      <c r="AF99" s="47"/>
    </row>
    <row r="100" spans="1:89" ht="13.8" x14ac:dyDescent="0.25">
      <c r="C100" s="113">
        <f>100-C99</f>
        <v>97.545012758755277</v>
      </c>
      <c r="D100" s="113">
        <f>100-D99</f>
        <v>92.928408337800747</v>
      </c>
      <c r="E100" s="113">
        <f>100-E99</f>
        <v>95.139380644488099</v>
      </c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114"/>
      <c r="Y100" s="114"/>
      <c r="Z100" s="114"/>
      <c r="AA100" s="47"/>
      <c r="AB100" s="47"/>
      <c r="AC100" s="47"/>
      <c r="AD100" s="47"/>
      <c r="AE100" s="47"/>
      <c r="AF100" s="47"/>
    </row>
    <row r="101" spans="1:89" ht="13.8" x14ac:dyDescent="0.25">
      <c r="E101" s="115"/>
      <c r="X101" s="114">
        <f>100-X99</f>
        <v>97.545012758755277</v>
      </c>
      <c r="Y101" s="114">
        <f t="shared" ref="Y101:Z101" si="16">100-Y99</f>
        <v>92.928408337800747</v>
      </c>
      <c r="Z101" s="114">
        <f t="shared" si="16"/>
        <v>95.139380644488099</v>
      </c>
      <c r="AA101" s="47"/>
      <c r="AB101" s="47"/>
      <c r="AC101" s="47"/>
    </row>
    <row r="102" spans="1:89" x14ac:dyDescent="0.25">
      <c r="E102" s="115"/>
      <c r="G102" s="47">
        <f>E115+H115+K115</f>
        <v>883665</v>
      </c>
      <c r="AA102" s="71" t="e">
        <f>C102/X102*100</f>
        <v>#DIV/0!</v>
      </c>
      <c r="AB102" s="71" t="e">
        <f t="shared" ref="AB102:AC102" si="17">D102/Y102*100</f>
        <v>#DIV/0!</v>
      </c>
      <c r="AC102" s="71" t="e">
        <f t="shared" si="17"/>
        <v>#DIV/0!</v>
      </c>
    </row>
    <row r="103" spans="1:89" x14ac:dyDescent="0.25">
      <c r="E103" s="115"/>
    </row>
    <row r="104" spans="1:89" ht="15.6" x14ac:dyDescent="0.25">
      <c r="A104" s="116" t="s">
        <v>46</v>
      </c>
      <c r="B104" s="116"/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7"/>
      <c r="AE104" s="117"/>
      <c r="AF104" s="117"/>
      <c r="AG104" s="117"/>
      <c r="AH104" s="117"/>
      <c r="AI104" s="117"/>
      <c r="AJ104" s="117"/>
      <c r="AK104" s="117"/>
      <c r="AL104" s="117"/>
      <c r="AM104" s="117"/>
      <c r="AN104" s="117"/>
      <c r="AO104" s="117"/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  <c r="BG104" s="117"/>
      <c r="BI104" s="118"/>
      <c r="BJ104" s="119"/>
      <c r="BK104" s="119"/>
      <c r="BL104" s="119"/>
      <c r="BM104" s="119"/>
      <c r="BN104" s="119"/>
      <c r="BO104" s="119"/>
      <c r="BP104" s="119"/>
      <c r="BQ104" s="119"/>
      <c r="BR104" s="119"/>
      <c r="BS104" s="119"/>
      <c r="BT104" s="119"/>
      <c r="BU104" s="119"/>
      <c r="BV104" s="119"/>
      <c r="BW104" s="119"/>
      <c r="BX104" s="119"/>
      <c r="BY104" s="119"/>
      <c r="BZ104" s="119"/>
      <c r="CA104" s="119"/>
      <c r="CB104" s="119"/>
      <c r="CC104" s="119"/>
      <c r="CD104" s="119"/>
      <c r="CE104" s="119"/>
      <c r="CF104" s="119"/>
      <c r="CG104" s="119"/>
      <c r="CH104" s="119"/>
      <c r="CI104" s="119"/>
      <c r="CJ104" s="119"/>
      <c r="CK104" s="119"/>
    </row>
    <row r="105" spans="1:89" ht="13.8" thickBot="1" x14ac:dyDescent="0.3">
      <c r="A105" s="120">
        <v>3</v>
      </c>
      <c r="B105" s="120"/>
      <c r="C105" s="120"/>
      <c r="D105" s="120"/>
      <c r="E105" s="120"/>
      <c r="F105" s="120"/>
      <c r="G105" s="120"/>
      <c r="H105" s="120"/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  <c r="Y105" s="120"/>
      <c r="Z105" s="120"/>
      <c r="AA105" s="120"/>
      <c r="AB105" s="120"/>
      <c r="AC105" s="120"/>
      <c r="AD105" s="117"/>
      <c r="AE105" s="117"/>
      <c r="AF105" s="117"/>
      <c r="AG105" s="117"/>
      <c r="AH105" s="117"/>
      <c r="AI105" s="117"/>
      <c r="AJ105" s="117"/>
      <c r="AK105" s="117"/>
      <c r="AL105" s="117"/>
      <c r="AM105" s="117"/>
      <c r="AN105" s="117"/>
      <c r="AO105" s="117"/>
      <c r="AP105" s="117"/>
      <c r="AQ105" s="117"/>
      <c r="AR105" s="117"/>
      <c r="AS105" s="117"/>
      <c r="AT105" s="117"/>
      <c r="AU105" s="117"/>
      <c r="AV105" s="117"/>
      <c r="AW105" s="117"/>
      <c r="AX105" s="117"/>
      <c r="AY105" s="117"/>
      <c r="AZ105" s="117"/>
      <c r="BA105" s="117"/>
      <c r="BB105" s="117"/>
      <c r="BC105" s="117"/>
      <c r="BD105" s="117"/>
      <c r="BE105" s="117"/>
      <c r="BF105" s="117"/>
      <c r="BG105" s="117"/>
      <c r="BI105" s="121"/>
      <c r="BJ105" s="122"/>
      <c r="BK105" s="122"/>
      <c r="BL105" s="122"/>
      <c r="BM105" s="122"/>
      <c r="BN105" s="122"/>
      <c r="BO105" s="122"/>
      <c r="BP105" s="122"/>
      <c r="BQ105" s="122"/>
      <c r="BR105" s="122"/>
      <c r="BS105" s="122"/>
      <c r="BT105" s="122"/>
      <c r="BU105" s="122"/>
      <c r="BV105" s="122"/>
      <c r="BW105" s="122"/>
      <c r="BX105" s="122"/>
      <c r="BY105" s="122"/>
      <c r="BZ105" s="122"/>
      <c r="CA105" s="122"/>
      <c r="CB105" s="122"/>
      <c r="CC105" s="122"/>
      <c r="CD105" s="122"/>
      <c r="CE105" s="122"/>
      <c r="CF105" s="122"/>
      <c r="CG105" s="122"/>
      <c r="CH105" s="122"/>
      <c r="CI105" s="122"/>
      <c r="CJ105" s="122"/>
      <c r="CK105" s="122"/>
    </row>
    <row r="106" spans="1:89" ht="13.8" thickTop="1" x14ac:dyDescent="0.25">
      <c r="A106" s="51" t="s">
        <v>37</v>
      </c>
      <c r="B106" s="123" t="s">
        <v>38</v>
      </c>
      <c r="C106" s="53" t="s">
        <v>47</v>
      </c>
      <c r="D106" s="54"/>
      <c r="E106" s="55"/>
      <c r="F106" s="53" t="s">
        <v>48</v>
      </c>
      <c r="G106" s="54"/>
      <c r="H106" s="55"/>
      <c r="I106" s="53" t="s">
        <v>49</v>
      </c>
      <c r="J106" s="54"/>
      <c r="K106" s="55"/>
      <c r="L106" s="53" t="s">
        <v>50</v>
      </c>
      <c r="M106" s="54"/>
      <c r="N106" s="55"/>
      <c r="O106" s="53" t="s">
        <v>51</v>
      </c>
      <c r="P106" s="54"/>
      <c r="Q106" s="55"/>
      <c r="R106" s="53" t="s">
        <v>52</v>
      </c>
      <c r="S106" s="54"/>
      <c r="T106" s="55"/>
      <c r="U106" s="53" t="s">
        <v>53</v>
      </c>
      <c r="V106" s="54"/>
      <c r="W106" s="55"/>
      <c r="X106" s="53" t="s">
        <v>54</v>
      </c>
      <c r="Y106" s="54"/>
      <c r="Z106" s="55"/>
      <c r="AA106" s="53" t="s">
        <v>16</v>
      </c>
      <c r="AB106" s="54"/>
      <c r="AC106" s="55"/>
      <c r="AD106" s="117"/>
      <c r="AE106" s="117"/>
      <c r="AF106" s="117"/>
      <c r="AG106" s="117"/>
      <c r="AH106" s="117"/>
      <c r="AI106" s="117"/>
      <c r="AJ106" s="117"/>
      <c r="AK106" s="117"/>
      <c r="AL106" s="117"/>
      <c r="AM106" s="117"/>
      <c r="AN106" s="117"/>
      <c r="AO106" s="117"/>
      <c r="AP106" s="117"/>
      <c r="AQ106" s="117"/>
      <c r="AR106" s="117"/>
      <c r="AS106" s="117"/>
      <c r="AT106" s="117"/>
      <c r="AU106" s="117"/>
      <c r="AV106" s="117"/>
      <c r="AW106" s="117"/>
      <c r="AX106" s="117"/>
      <c r="AY106" s="117"/>
      <c r="AZ106" s="117"/>
      <c r="BA106" s="117"/>
      <c r="BB106" s="117"/>
      <c r="BC106" s="117"/>
      <c r="BD106" s="117"/>
      <c r="BE106" s="117"/>
      <c r="BF106" s="117"/>
      <c r="BG106" s="117"/>
      <c r="BI106" s="124"/>
      <c r="BJ106" s="125"/>
      <c r="BK106" s="126"/>
      <c r="BL106" s="127"/>
      <c r="BM106" s="127"/>
      <c r="BN106" s="127"/>
      <c r="BO106" s="127"/>
      <c r="BP106" s="127"/>
      <c r="BQ106" s="127"/>
      <c r="BR106" s="127"/>
      <c r="BS106" s="127"/>
      <c r="BT106" s="127"/>
      <c r="BU106" s="127"/>
      <c r="BV106" s="127"/>
      <c r="BW106" s="127"/>
      <c r="BX106" s="127"/>
      <c r="BY106" s="127"/>
      <c r="BZ106" s="127"/>
      <c r="CA106" s="127"/>
      <c r="CB106" s="127"/>
      <c r="CC106" s="127"/>
      <c r="CD106" s="127"/>
      <c r="CE106" s="127"/>
      <c r="CF106" s="127"/>
      <c r="CG106" s="127"/>
      <c r="CH106" s="127"/>
      <c r="CI106" s="127"/>
      <c r="CJ106" s="127"/>
      <c r="CK106" s="127"/>
    </row>
    <row r="107" spans="1:89" ht="13.8" thickBot="1" x14ac:dyDescent="0.3">
      <c r="A107" s="56"/>
      <c r="B107" s="128"/>
      <c r="C107" s="129" t="s">
        <v>20</v>
      </c>
      <c r="D107" s="130" t="s">
        <v>21</v>
      </c>
      <c r="E107" s="131" t="s">
        <v>16</v>
      </c>
      <c r="F107" s="129" t="s">
        <v>20</v>
      </c>
      <c r="G107" s="130" t="s">
        <v>21</v>
      </c>
      <c r="H107" s="131" t="s">
        <v>16</v>
      </c>
      <c r="I107" s="129" t="s">
        <v>20</v>
      </c>
      <c r="J107" s="130" t="s">
        <v>21</v>
      </c>
      <c r="K107" s="131" t="s">
        <v>16</v>
      </c>
      <c r="L107" s="129" t="s">
        <v>20</v>
      </c>
      <c r="M107" s="130" t="s">
        <v>21</v>
      </c>
      <c r="N107" s="131" t="s">
        <v>16</v>
      </c>
      <c r="O107" s="129" t="s">
        <v>20</v>
      </c>
      <c r="P107" s="130" t="s">
        <v>21</v>
      </c>
      <c r="Q107" s="131" t="s">
        <v>16</v>
      </c>
      <c r="R107" s="129" t="s">
        <v>20</v>
      </c>
      <c r="S107" s="130" t="s">
        <v>21</v>
      </c>
      <c r="T107" s="131" t="s">
        <v>16</v>
      </c>
      <c r="U107" s="129" t="s">
        <v>20</v>
      </c>
      <c r="V107" s="130" t="s">
        <v>21</v>
      </c>
      <c r="W107" s="131" t="s">
        <v>16</v>
      </c>
      <c r="X107" s="129" t="s">
        <v>20</v>
      </c>
      <c r="Y107" s="130" t="s">
        <v>21</v>
      </c>
      <c r="Z107" s="131" t="s">
        <v>16</v>
      </c>
      <c r="AA107" s="129" t="s">
        <v>20</v>
      </c>
      <c r="AB107" s="130" t="s">
        <v>21</v>
      </c>
      <c r="AC107" s="131" t="s">
        <v>16</v>
      </c>
      <c r="AD107" s="117"/>
      <c r="AE107" s="117"/>
      <c r="AF107" s="117"/>
      <c r="AG107" s="117"/>
      <c r="AH107" s="117"/>
      <c r="AI107" s="117"/>
      <c r="AJ107" s="117"/>
      <c r="AK107" s="117"/>
      <c r="AL107" s="117"/>
      <c r="AM107" s="117"/>
      <c r="AN107" s="117"/>
      <c r="AO107" s="117"/>
      <c r="AP107" s="117"/>
      <c r="AQ107" s="117"/>
      <c r="AR107" s="117"/>
      <c r="AS107" s="117"/>
      <c r="AT107" s="117"/>
      <c r="AU107" s="117"/>
      <c r="AV107" s="117"/>
      <c r="AW107" s="117"/>
      <c r="AX107" s="117"/>
      <c r="AY107" s="117"/>
      <c r="AZ107" s="117"/>
      <c r="BA107" s="117"/>
      <c r="BB107" s="117"/>
      <c r="BC107" s="117"/>
      <c r="BD107" s="117"/>
      <c r="BE107" s="117"/>
      <c r="BF107" s="117"/>
      <c r="BG107" s="117"/>
      <c r="BI107" s="132"/>
      <c r="BJ107" s="133"/>
      <c r="BK107" s="134"/>
      <c r="BL107" s="135"/>
      <c r="BM107" s="135"/>
      <c r="BN107" s="135"/>
      <c r="BO107" s="135"/>
      <c r="BP107" s="135"/>
      <c r="BQ107" s="135"/>
      <c r="BR107" s="135"/>
      <c r="BS107" s="135"/>
      <c r="BT107" s="135"/>
      <c r="BU107" s="135"/>
      <c r="BV107" s="135"/>
      <c r="BW107" s="135"/>
      <c r="BX107" s="135"/>
      <c r="BY107" s="135"/>
      <c r="BZ107" s="135"/>
      <c r="CA107" s="135"/>
      <c r="CB107" s="135"/>
      <c r="CC107" s="135"/>
      <c r="CD107" s="135"/>
      <c r="CE107" s="135"/>
      <c r="CF107" s="135"/>
      <c r="CG107" s="135"/>
      <c r="CH107" s="135"/>
      <c r="CI107" s="135"/>
      <c r="CJ107" s="135"/>
      <c r="CK107" s="135"/>
    </row>
    <row r="108" spans="1:89" ht="14.4" thickTop="1" thickBot="1" x14ac:dyDescent="0.3">
      <c r="A108" s="51" t="s">
        <v>5</v>
      </c>
      <c r="B108" s="136" t="s">
        <v>17</v>
      </c>
      <c r="C108" s="137">
        <v>350510</v>
      </c>
      <c r="D108" s="138">
        <v>84199</v>
      </c>
      <c r="E108" s="139">
        <v>434709</v>
      </c>
      <c r="F108" s="137">
        <v>4208</v>
      </c>
      <c r="G108" s="138">
        <v>107304</v>
      </c>
      <c r="H108" s="139">
        <v>111512</v>
      </c>
      <c r="I108" s="137">
        <v>44184</v>
      </c>
      <c r="J108" s="138">
        <v>101518</v>
      </c>
      <c r="K108" s="139">
        <v>145702</v>
      </c>
      <c r="L108" s="137">
        <v>0</v>
      </c>
      <c r="M108" s="138">
        <v>258792</v>
      </c>
      <c r="N108" s="139">
        <v>258792</v>
      </c>
      <c r="O108" s="137">
        <v>83108</v>
      </c>
      <c r="P108" s="138">
        <v>119928</v>
      </c>
      <c r="Q108" s="139">
        <v>203036</v>
      </c>
      <c r="R108" s="137">
        <v>9994</v>
      </c>
      <c r="S108" s="138">
        <v>6838</v>
      </c>
      <c r="T108" s="139">
        <v>16832</v>
      </c>
      <c r="U108" s="137">
        <v>1578</v>
      </c>
      <c r="V108" s="138">
        <v>1052</v>
      </c>
      <c r="W108" s="139">
        <v>2630</v>
      </c>
      <c r="X108" s="137">
        <v>27352</v>
      </c>
      <c r="Y108" s="138">
        <v>15780</v>
      </c>
      <c r="Z108" s="139">
        <v>43132</v>
      </c>
      <c r="AA108" s="140">
        <v>520934</v>
      </c>
      <c r="AB108" s="141">
        <v>695411</v>
      </c>
      <c r="AC108" s="142">
        <v>1216345</v>
      </c>
      <c r="AD108" s="117"/>
      <c r="AE108" s="117"/>
      <c r="AF108" s="117"/>
      <c r="AG108" s="117"/>
      <c r="AH108" s="117"/>
      <c r="AI108" s="117"/>
      <c r="AJ108" s="117"/>
      <c r="AK108" s="117"/>
      <c r="AL108" s="117"/>
      <c r="AM108" s="117"/>
      <c r="AN108" s="117"/>
      <c r="AO108" s="117"/>
      <c r="AP108" s="117"/>
      <c r="AQ108" s="117"/>
      <c r="AR108" s="117"/>
      <c r="AS108" s="117"/>
      <c r="AT108" s="117"/>
      <c r="AU108" s="117"/>
      <c r="AV108" s="117"/>
      <c r="AW108" s="117"/>
      <c r="AX108" s="117"/>
      <c r="AY108" s="117"/>
      <c r="AZ108" s="117"/>
      <c r="BA108" s="117"/>
      <c r="BB108" s="117"/>
      <c r="BC108" s="117"/>
      <c r="BD108" s="117"/>
      <c r="BE108" s="117"/>
      <c r="BF108" s="117"/>
      <c r="BG108" s="117"/>
      <c r="BI108" s="143"/>
      <c r="BJ108" s="144"/>
      <c r="BK108" s="145"/>
      <c r="BL108" s="145"/>
      <c r="BM108" s="145"/>
      <c r="BN108" s="145"/>
      <c r="BO108" s="145"/>
      <c r="BP108" s="145"/>
      <c r="BQ108" s="145"/>
      <c r="BR108" s="145"/>
      <c r="BS108" s="145"/>
      <c r="BT108" s="145"/>
      <c r="BU108" s="145"/>
      <c r="BV108" s="145"/>
      <c r="BW108" s="145"/>
      <c r="BX108" s="145"/>
      <c r="BY108" s="145"/>
      <c r="BZ108" s="145"/>
      <c r="CA108" s="145"/>
      <c r="CB108" s="145"/>
      <c r="CC108" s="145"/>
      <c r="CD108" s="145"/>
      <c r="CE108" s="145"/>
      <c r="CF108" s="145"/>
      <c r="CG108" s="145"/>
      <c r="CH108" s="145"/>
      <c r="CI108" s="145"/>
      <c r="CJ108" s="145"/>
      <c r="CK108" s="145"/>
    </row>
    <row r="109" spans="1:89" ht="14.4" thickTop="1" thickBot="1" x14ac:dyDescent="0.3">
      <c r="A109" s="56"/>
      <c r="B109" s="146" t="s">
        <v>16</v>
      </c>
      <c r="C109" s="147">
        <v>350510</v>
      </c>
      <c r="D109" s="148">
        <v>84199</v>
      </c>
      <c r="E109" s="149">
        <v>434709</v>
      </c>
      <c r="F109" s="147">
        <v>4208</v>
      </c>
      <c r="G109" s="148">
        <v>107304</v>
      </c>
      <c r="H109" s="149">
        <v>111512</v>
      </c>
      <c r="I109" s="147">
        <v>44184</v>
      </c>
      <c r="J109" s="148">
        <v>101518</v>
      </c>
      <c r="K109" s="149">
        <v>145702</v>
      </c>
      <c r="L109" s="147">
        <v>0</v>
      </c>
      <c r="M109" s="148">
        <v>258792</v>
      </c>
      <c r="N109" s="149">
        <v>258792</v>
      </c>
      <c r="O109" s="147">
        <v>83108</v>
      </c>
      <c r="P109" s="148">
        <v>119928</v>
      </c>
      <c r="Q109" s="149">
        <v>203036</v>
      </c>
      <c r="R109" s="147">
        <v>9994</v>
      </c>
      <c r="S109" s="148">
        <v>6838</v>
      </c>
      <c r="T109" s="149">
        <v>16832</v>
      </c>
      <c r="U109" s="147">
        <v>1578</v>
      </c>
      <c r="V109" s="148">
        <v>1052</v>
      </c>
      <c r="W109" s="149">
        <v>2630</v>
      </c>
      <c r="X109" s="147">
        <v>27352</v>
      </c>
      <c r="Y109" s="148">
        <v>15780</v>
      </c>
      <c r="Z109" s="149">
        <v>43132</v>
      </c>
      <c r="AA109" s="108">
        <v>520934</v>
      </c>
      <c r="AB109" s="109">
        <v>695411</v>
      </c>
      <c r="AC109" s="110">
        <v>1216345</v>
      </c>
      <c r="AD109" s="47"/>
      <c r="AE109" s="117"/>
      <c r="AF109" s="117"/>
      <c r="AG109" s="117"/>
      <c r="AH109" s="117"/>
      <c r="AI109" s="117"/>
      <c r="AJ109" s="117"/>
      <c r="AK109" s="117"/>
      <c r="AL109" s="117"/>
      <c r="AM109" s="117"/>
      <c r="AN109" s="117"/>
      <c r="AO109" s="117"/>
      <c r="AP109" s="117"/>
      <c r="AQ109" s="117"/>
      <c r="AR109" s="117"/>
      <c r="AS109" s="117"/>
      <c r="AT109" s="117"/>
      <c r="AU109" s="117"/>
      <c r="AV109" s="117"/>
      <c r="AW109" s="117"/>
      <c r="AX109" s="117"/>
      <c r="AY109" s="117"/>
      <c r="AZ109" s="117"/>
      <c r="BA109" s="117"/>
      <c r="BB109" s="117"/>
      <c r="BC109" s="117"/>
      <c r="BD109" s="117"/>
      <c r="BE109" s="117"/>
      <c r="BF109" s="117"/>
      <c r="BG109" s="117"/>
      <c r="BI109" s="150"/>
      <c r="BJ109" s="151"/>
      <c r="BK109" s="145"/>
      <c r="BL109" s="145"/>
      <c r="BM109" s="145"/>
      <c r="BN109" s="145"/>
      <c r="BO109" s="145"/>
      <c r="BP109" s="145"/>
      <c r="BQ109" s="145"/>
      <c r="BR109" s="145"/>
      <c r="BS109" s="145"/>
      <c r="BT109" s="145"/>
      <c r="BU109" s="145"/>
      <c r="BV109" s="145"/>
      <c r="BW109" s="145"/>
      <c r="BX109" s="145"/>
      <c r="BY109" s="145"/>
      <c r="BZ109" s="145"/>
      <c r="CA109" s="145"/>
      <c r="CB109" s="145"/>
      <c r="CC109" s="145"/>
      <c r="CD109" s="145"/>
      <c r="CE109" s="145"/>
      <c r="CF109" s="145"/>
      <c r="CG109" s="145"/>
      <c r="CH109" s="145"/>
      <c r="CI109" s="145"/>
      <c r="CJ109" s="145"/>
      <c r="CK109" s="145"/>
    </row>
    <row r="110" spans="1:89" ht="14.4" thickTop="1" thickBot="1" x14ac:dyDescent="0.3">
      <c r="A110" s="51" t="s">
        <v>6</v>
      </c>
      <c r="B110" s="136" t="s">
        <v>17</v>
      </c>
      <c r="C110" s="137">
        <v>300771</v>
      </c>
      <c r="D110" s="138">
        <v>68993</v>
      </c>
      <c r="E110" s="139">
        <v>369764</v>
      </c>
      <c r="F110" s="137">
        <v>6990</v>
      </c>
      <c r="G110" s="138">
        <v>65240</v>
      </c>
      <c r="H110" s="139">
        <v>72230</v>
      </c>
      <c r="I110" s="137">
        <v>54056</v>
      </c>
      <c r="J110" s="138">
        <v>75958</v>
      </c>
      <c r="K110" s="139">
        <v>130014</v>
      </c>
      <c r="L110" s="137">
        <v>932</v>
      </c>
      <c r="M110" s="138">
        <v>297308</v>
      </c>
      <c r="N110" s="139">
        <v>298240</v>
      </c>
      <c r="O110" s="137">
        <v>94132</v>
      </c>
      <c r="P110" s="138">
        <v>99724</v>
      </c>
      <c r="Q110" s="139">
        <v>193856</v>
      </c>
      <c r="R110" s="137">
        <v>8388</v>
      </c>
      <c r="S110" s="138">
        <v>3262</v>
      </c>
      <c r="T110" s="139">
        <v>11650</v>
      </c>
      <c r="U110" s="137">
        <v>4194</v>
      </c>
      <c r="V110" s="138">
        <v>8388</v>
      </c>
      <c r="W110" s="139">
        <v>12582</v>
      </c>
      <c r="X110" s="137">
        <v>24698</v>
      </c>
      <c r="Y110" s="138">
        <v>21902</v>
      </c>
      <c r="Z110" s="139">
        <v>46600</v>
      </c>
      <c r="AA110" s="140">
        <v>494161</v>
      </c>
      <c r="AB110" s="141">
        <v>640775</v>
      </c>
      <c r="AC110" s="142">
        <v>1134936</v>
      </c>
      <c r="AD110" s="47"/>
      <c r="AE110" s="117"/>
      <c r="AF110" s="117"/>
      <c r="AG110" s="117"/>
      <c r="AH110" s="117"/>
      <c r="AI110" s="117"/>
      <c r="AJ110" s="117"/>
      <c r="AK110" s="117"/>
      <c r="AL110" s="117"/>
      <c r="AM110" s="117"/>
      <c r="AN110" s="117"/>
      <c r="AO110" s="117"/>
      <c r="AP110" s="117"/>
      <c r="AQ110" s="117"/>
      <c r="AR110" s="117"/>
      <c r="AS110" s="117"/>
      <c r="AT110" s="117"/>
      <c r="AU110" s="117"/>
      <c r="AV110" s="117"/>
      <c r="AW110" s="117"/>
      <c r="AX110" s="117"/>
      <c r="AY110" s="117"/>
      <c r="AZ110" s="117"/>
      <c r="BA110" s="117"/>
      <c r="BB110" s="117"/>
      <c r="BC110" s="117"/>
      <c r="BD110" s="117"/>
      <c r="BE110" s="117"/>
      <c r="BF110" s="117"/>
      <c r="BG110" s="117"/>
      <c r="BI110" s="150"/>
      <c r="BJ110" s="151"/>
      <c r="BK110" s="145"/>
      <c r="BL110" s="145"/>
      <c r="BM110" s="145"/>
      <c r="BN110" s="145"/>
      <c r="BO110" s="145"/>
      <c r="BP110" s="145"/>
      <c r="BQ110" s="145"/>
      <c r="BR110" s="145"/>
      <c r="BS110" s="145"/>
      <c r="BT110" s="145"/>
      <c r="BU110" s="145"/>
      <c r="BV110" s="145"/>
      <c r="BW110" s="145"/>
      <c r="BX110" s="145"/>
      <c r="BY110" s="145"/>
      <c r="BZ110" s="145"/>
      <c r="CA110" s="145"/>
      <c r="CB110" s="145"/>
      <c r="CC110" s="145"/>
      <c r="CD110" s="145"/>
      <c r="CE110" s="145"/>
      <c r="CF110" s="145"/>
      <c r="CG110" s="145"/>
      <c r="CH110" s="145"/>
      <c r="CI110" s="145"/>
      <c r="CJ110" s="145"/>
      <c r="CK110" s="145"/>
    </row>
    <row r="111" spans="1:89" ht="14.4" thickTop="1" thickBot="1" x14ac:dyDescent="0.3">
      <c r="A111" s="81"/>
      <c r="B111" s="152" t="s">
        <v>18</v>
      </c>
      <c r="C111" s="153">
        <v>28431</v>
      </c>
      <c r="D111" s="154">
        <v>468</v>
      </c>
      <c r="E111" s="155">
        <v>28899</v>
      </c>
      <c r="F111" s="153">
        <v>466</v>
      </c>
      <c r="G111" s="154">
        <v>0</v>
      </c>
      <c r="H111" s="155">
        <v>466</v>
      </c>
      <c r="I111" s="153">
        <v>0</v>
      </c>
      <c r="J111" s="154">
        <v>0</v>
      </c>
      <c r="K111" s="155">
        <v>0</v>
      </c>
      <c r="L111" s="153">
        <v>0</v>
      </c>
      <c r="M111" s="154">
        <v>26096</v>
      </c>
      <c r="N111" s="155">
        <v>26096</v>
      </c>
      <c r="O111" s="153">
        <v>932</v>
      </c>
      <c r="P111" s="154">
        <v>466</v>
      </c>
      <c r="Q111" s="155">
        <v>1398</v>
      </c>
      <c r="R111" s="153">
        <v>932</v>
      </c>
      <c r="S111" s="154">
        <v>0</v>
      </c>
      <c r="T111" s="155">
        <v>932</v>
      </c>
      <c r="U111" s="153">
        <v>466</v>
      </c>
      <c r="V111" s="154">
        <v>0</v>
      </c>
      <c r="W111" s="155">
        <v>466</v>
      </c>
      <c r="X111" s="153">
        <v>1398</v>
      </c>
      <c r="Y111" s="154">
        <v>0</v>
      </c>
      <c r="Z111" s="155">
        <v>1398</v>
      </c>
      <c r="AA111" s="156">
        <v>32625</v>
      </c>
      <c r="AB111" s="157">
        <v>27030</v>
      </c>
      <c r="AC111" s="158">
        <v>59655</v>
      </c>
      <c r="AD111" s="47"/>
      <c r="AE111" s="117"/>
      <c r="AF111" s="117"/>
      <c r="AG111" s="117"/>
      <c r="AH111" s="117"/>
      <c r="AI111" s="117"/>
      <c r="AJ111" s="117"/>
      <c r="AK111" s="117"/>
      <c r="AL111" s="117"/>
      <c r="AM111" s="117"/>
      <c r="AN111" s="117"/>
      <c r="AO111" s="117"/>
      <c r="AP111" s="117"/>
      <c r="AQ111" s="117"/>
      <c r="AR111" s="117"/>
      <c r="AS111" s="117"/>
      <c r="AT111" s="117"/>
      <c r="AU111" s="117"/>
      <c r="AV111" s="117"/>
      <c r="AW111" s="117"/>
      <c r="AX111" s="117"/>
      <c r="AY111" s="117"/>
      <c r="AZ111" s="117"/>
      <c r="BA111" s="117"/>
      <c r="BB111" s="117"/>
      <c r="BC111" s="117"/>
      <c r="BD111" s="117"/>
      <c r="BE111" s="117"/>
      <c r="BF111" s="117"/>
      <c r="BG111" s="117"/>
      <c r="BI111" s="150"/>
      <c r="BJ111" s="151"/>
      <c r="BK111" s="145"/>
      <c r="BL111" s="145"/>
      <c r="BM111" s="145"/>
      <c r="BN111" s="145"/>
      <c r="BO111" s="145"/>
      <c r="BP111" s="145"/>
      <c r="BQ111" s="145"/>
      <c r="BR111" s="145"/>
      <c r="BS111" s="145"/>
      <c r="BT111" s="145"/>
      <c r="BU111" s="145"/>
      <c r="BV111" s="145"/>
      <c r="BW111" s="145"/>
      <c r="BX111" s="145"/>
      <c r="BY111" s="145"/>
      <c r="BZ111" s="145"/>
      <c r="CA111" s="145"/>
      <c r="CB111" s="145"/>
      <c r="CC111" s="145"/>
      <c r="CD111" s="145"/>
      <c r="CE111" s="145"/>
      <c r="CF111" s="145"/>
      <c r="CG111" s="145"/>
      <c r="CH111" s="145"/>
      <c r="CI111" s="145"/>
      <c r="CJ111" s="145"/>
      <c r="CK111" s="145"/>
    </row>
    <row r="112" spans="1:89" ht="14.4" thickTop="1" thickBot="1" x14ac:dyDescent="0.3">
      <c r="A112" s="56"/>
      <c r="B112" s="146" t="s">
        <v>16</v>
      </c>
      <c r="C112" s="147">
        <v>329202</v>
      </c>
      <c r="D112" s="148">
        <v>69461</v>
      </c>
      <c r="E112" s="149">
        <v>398663</v>
      </c>
      <c r="F112" s="147">
        <v>7456</v>
      </c>
      <c r="G112" s="148">
        <v>65240</v>
      </c>
      <c r="H112" s="149">
        <v>72696</v>
      </c>
      <c r="I112" s="147">
        <v>54056</v>
      </c>
      <c r="J112" s="148">
        <v>75958</v>
      </c>
      <c r="K112" s="149">
        <v>130014</v>
      </c>
      <c r="L112" s="147">
        <v>932</v>
      </c>
      <c r="M112" s="148">
        <v>323404</v>
      </c>
      <c r="N112" s="149">
        <v>324336</v>
      </c>
      <c r="O112" s="147">
        <v>95064</v>
      </c>
      <c r="P112" s="148">
        <v>100190</v>
      </c>
      <c r="Q112" s="149">
        <v>195254</v>
      </c>
      <c r="R112" s="147">
        <v>9320</v>
      </c>
      <c r="S112" s="148">
        <v>3262</v>
      </c>
      <c r="T112" s="149">
        <v>12582</v>
      </c>
      <c r="U112" s="147">
        <v>4660</v>
      </c>
      <c r="V112" s="148">
        <v>8388</v>
      </c>
      <c r="W112" s="149">
        <v>13048</v>
      </c>
      <c r="X112" s="147">
        <v>26096</v>
      </c>
      <c r="Y112" s="148">
        <v>21902</v>
      </c>
      <c r="Z112" s="149">
        <v>47998</v>
      </c>
      <c r="AA112" s="108">
        <v>526786</v>
      </c>
      <c r="AB112" s="109">
        <v>667805</v>
      </c>
      <c r="AC112" s="110">
        <v>1194591</v>
      </c>
      <c r="AD112" s="47"/>
      <c r="AE112" s="117"/>
      <c r="AF112" s="117"/>
      <c r="AG112" s="117"/>
      <c r="AH112" s="117"/>
      <c r="AI112" s="117"/>
      <c r="AJ112" s="117"/>
      <c r="AK112" s="117"/>
      <c r="AL112" s="117"/>
      <c r="AM112" s="117"/>
      <c r="AN112" s="117"/>
      <c r="AO112" s="117"/>
      <c r="AP112" s="117"/>
      <c r="AQ112" s="117"/>
      <c r="AR112" s="117"/>
      <c r="AS112" s="117"/>
      <c r="AT112" s="117"/>
      <c r="AU112" s="117"/>
      <c r="AV112" s="117"/>
      <c r="AW112" s="117"/>
      <c r="AX112" s="117"/>
      <c r="AY112" s="117"/>
      <c r="AZ112" s="117"/>
      <c r="BA112" s="117"/>
      <c r="BB112" s="117"/>
      <c r="BC112" s="117"/>
      <c r="BD112" s="117"/>
      <c r="BE112" s="117"/>
      <c r="BF112" s="117"/>
      <c r="BG112" s="117"/>
      <c r="BI112" s="150"/>
      <c r="BJ112" s="151"/>
      <c r="BK112" s="145"/>
      <c r="BL112" s="145"/>
      <c r="BM112" s="145"/>
      <c r="BN112" s="145"/>
      <c r="BO112" s="145"/>
      <c r="BP112" s="145"/>
      <c r="BQ112" s="145"/>
      <c r="BR112" s="145"/>
      <c r="BS112" s="145"/>
      <c r="BT112" s="145"/>
      <c r="BU112" s="145"/>
      <c r="BV112" s="145"/>
      <c r="BW112" s="145"/>
      <c r="BX112" s="145"/>
      <c r="BY112" s="145"/>
      <c r="BZ112" s="145"/>
      <c r="CA112" s="145"/>
      <c r="CB112" s="145"/>
      <c r="CC112" s="145"/>
      <c r="CD112" s="145"/>
      <c r="CE112" s="145"/>
      <c r="CF112" s="145"/>
      <c r="CG112" s="145"/>
      <c r="CH112" s="145"/>
      <c r="CI112" s="145"/>
      <c r="CJ112" s="145"/>
      <c r="CK112" s="145"/>
    </row>
    <row r="113" spans="1:89" ht="14.4" thickTop="1" thickBot="1" x14ac:dyDescent="0.3">
      <c r="A113" s="51" t="s">
        <v>7</v>
      </c>
      <c r="B113" s="136" t="s">
        <v>17</v>
      </c>
      <c r="C113" s="137">
        <v>240035</v>
      </c>
      <c r="D113" s="138">
        <v>47460</v>
      </c>
      <c r="E113" s="139">
        <v>287495</v>
      </c>
      <c r="F113" s="137">
        <v>5472</v>
      </c>
      <c r="G113" s="138">
        <v>47880</v>
      </c>
      <c r="H113" s="139">
        <v>53352</v>
      </c>
      <c r="I113" s="137">
        <v>24168</v>
      </c>
      <c r="J113" s="138">
        <v>63840</v>
      </c>
      <c r="K113" s="139">
        <v>88008</v>
      </c>
      <c r="L113" s="137">
        <v>456</v>
      </c>
      <c r="M113" s="138">
        <v>242592</v>
      </c>
      <c r="N113" s="139">
        <v>243048</v>
      </c>
      <c r="O113" s="137">
        <v>64752</v>
      </c>
      <c r="P113" s="138">
        <v>80712</v>
      </c>
      <c r="Q113" s="139">
        <v>145464</v>
      </c>
      <c r="R113" s="137">
        <v>8208</v>
      </c>
      <c r="S113" s="138">
        <v>12768</v>
      </c>
      <c r="T113" s="139">
        <v>20976</v>
      </c>
      <c r="U113" s="137">
        <v>1368</v>
      </c>
      <c r="V113" s="138">
        <v>1824</v>
      </c>
      <c r="W113" s="139">
        <v>3192</v>
      </c>
      <c r="X113" s="137">
        <v>18696</v>
      </c>
      <c r="Y113" s="138">
        <v>3648</v>
      </c>
      <c r="Z113" s="139">
        <v>22344</v>
      </c>
      <c r="AA113" s="140">
        <v>363155</v>
      </c>
      <c r="AB113" s="141">
        <v>500724</v>
      </c>
      <c r="AC113" s="142">
        <v>863879</v>
      </c>
      <c r="AD113" s="47"/>
      <c r="AE113" s="117"/>
      <c r="AF113" s="117"/>
      <c r="AG113" s="117"/>
      <c r="AH113" s="117"/>
      <c r="AI113" s="117"/>
      <c r="AJ113" s="117"/>
      <c r="AK113" s="117"/>
      <c r="AL113" s="117"/>
      <c r="AM113" s="117"/>
      <c r="AN113" s="117"/>
      <c r="AO113" s="117"/>
      <c r="AP113" s="117"/>
      <c r="AQ113" s="117"/>
      <c r="AR113" s="117"/>
      <c r="AS113" s="117"/>
      <c r="AT113" s="117"/>
      <c r="AU113" s="117"/>
      <c r="AV113" s="117"/>
      <c r="AW113" s="117"/>
      <c r="AX113" s="117"/>
      <c r="AY113" s="117"/>
      <c r="AZ113" s="117"/>
      <c r="BA113" s="117"/>
      <c r="BB113" s="117"/>
      <c r="BC113" s="117"/>
      <c r="BD113" s="117"/>
      <c r="BE113" s="117"/>
      <c r="BF113" s="117"/>
      <c r="BG113" s="117"/>
      <c r="BI113" s="150"/>
      <c r="BJ113" s="151"/>
      <c r="BK113" s="145"/>
      <c r="BL113" s="145"/>
      <c r="BM113" s="145"/>
      <c r="BN113" s="145"/>
      <c r="BO113" s="145"/>
      <c r="BP113" s="145"/>
      <c r="BQ113" s="145"/>
      <c r="BR113" s="145"/>
      <c r="BS113" s="145"/>
      <c r="BT113" s="145"/>
      <c r="BU113" s="145"/>
      <c r="BV113" s="145"/>
      <c r="BW113" s="145"/>
      <c r="BX113" s="145"/>
      <c r="BY113" s="145"/>
      <c r="BZ113" s="145"/>
      <c r="CA113" s="145"/>
      <c r="CB113" s="145"/>
      <c r="CC113" s="145"/>
      <c r="CD113" s="145"/>
      <c r="CE113" s="145"/>
      <c r="CF113" s="145"/>
      <c r="CG113" s="145"/>
      <c r="CH113" s="145"/>
      <c r="CI113" s="145"/>
      <c r="CJ113" s="145"/>
      <c r="CK113" s="145"/>
    </row>
    <row r="114" spans="1:89" ht="14.4" thickTop="1" thickBot="1" x14ac:dyDescent="0.3">
      <c r="A114" s="81"/>
      <c r="B114" s="152" t="s">
        <v>18</v>
      </c>
      <c r="C114" s="159">
        <v>282872</v>
      </c>
      <c r="D114" s="160">
        <v>52922</v>
      </c>
      <c r="E114" s="161">
        <v>335794</v>
      </c>
      <c r="F114" s="159">
        <v>4560</v>
      </c>
      <c r="G114" s="160">
        <v>40584</v>
      </c>
      <c r="H114" s="161">
        <v>45144</v>
      </c>
      <c r="I114" s="159">
        <v>24168</v>
      </c>
      <c r="J114" s="160">
        <v>49704</v>
      </c>
      <c r="K114" s="161">
        <v>73872</v>
      </c>
      <c r="L114" s="159">
        <v>1368</v>
      </c>
      <c r="M114" s="160">
        <v>254904</v>
      </c>
      <c r="N114" s="161">
        <v>256272</v>
      </c>
      <c r="O114" s="159">
        <v>64752</v>
      </c>
      <c r="P114" s="160">
        <v>71592</v>
      </c>
      <c r="Q114" s="161">
        <v>136344</v>
      </c>
      <c r="R114" s="159">
        <v>11856</v>
      </c>
      <c r="S114" s="160">
        <v>5472</v>
      </c>
      <c r="T114" s="161">
        <v>17328</v>
      </c>
      <c r="U114" s="159">
        <v>1368</v>
      </c>
      <c r="V114" s="160">
        <v>3192</v>
      </c>
      <c r="W114" s="161">
        <v>4560</v>
      </c>
      <c r="X114" s="159">
        <v>15048</v>
      </c>
      <c r="Y114" s="160">
        <v>4104</v>
      </c>
      <c r="Z114" s="161">
        <v>19152</v>
      </c>
      <c r="AA114" s="103">
        <v>405992</v>
      </c>
      <c r="AB114" s="104">
        <v>482474</v>
      </c>
      <c r="AC114" s="105">
        <v>888466</v>
      </c>
      <c r="AD114" s="47"/>
      <c r="AE114" s="117"/>
      <c r="AF114" s="117"/>
      <c r="AG114" s="117"/>
      <c r="AH114" s="117"/>
      <c r="AI114" s="117"/>
      <c r="AJ114" s="117"/>
      <c r="AK114" s="117"/>
      <c r="AL114" s="117"/>
      <c r="AM114" s="117"/>
      <c r="AN114" s="117"/>
      <c r="AO114" s="117"/>
      <c r="AP114" s="117"/>
      <c r="AQ114" s="117"/>
      <c r="AR114" s="117"/>
      <c r="AS114" s="117"/>
      <c r="AT114" s="117"/>
      <c r="AU114" s="117"/>
      <c r="AV114" s="117"/>
      <c r="AW114" s="117"/>
      <c r="AX114" s="117"/>
      <c r="AY114" s="117"/>
      <c r="AZ114" s="117"/>
      <c r="BA114" s="117"/>
      <c r="BB114" s="117"/>
      <c r="BC114" s="117"/>
      <c r="BD114" s="117"/>
      <c r="BE114" s="117"/>
      <c r="BF114" s="117"/>
      <c r="BG114" s="117"/>
      <c r="BI114" s="150"/>
      <c r="BJ114" s="151"/>
      <c r="BK114" s="145"/>
      <c r="BL114" s="145"/>
      <c r="BM114" s="145"/>
      <c r="BN114" s="145"/>
      <c r="BO114" s="145"/>
      <c r="BP114" s="145"/>
      <c r="BQ114" s="145"/>
      <c r="BR114" s="145"/>
      <c r="BS114" s="145"/>
      <c r="BT114" s="145"/>
      <c r="BU114" s="145"/>
      <c r="BV114" s="145"/>
      <c r="BW114" s="145"/>
      <c r="BX114" s="145"/>
      <c r="BY114" s="145"/>
      <c r="BZ114" s="145"/>
      <c r="CA114" s="145"/>
      <c r="CB114" s="145"/>
      <c r="CC114" s="145"/>
      <c r="CD114" s="145"/>
      <c r="CE114" s="145"/>
      <c r="CF114" s="145"/>
      <c r="CG114" s="145"/>
      <c r="CH114" s="145"/>
      <c r="CI114" s="145"/>
      <c r="CJ114" s="145"/>
      <c r="CK114" s="145"/>
    </row>
    <row r="115" spans="1:89" ht="14.4" thickTop="1" thickBot="1" x14ac:dyDescent="0.3">
      <c r="A115" s="56"/>
      <c r="B115" s="146" t="s">
        <v>16</v>
      </c>
      <c r="C115" s="147">
        <v>522907</v>
      </c>
      <c r="D115" s="148">
        <v>100382</v>
      </c>
      <c r="E115" s="149">
        <v>623289</v>
      </c>
      <c r="F115" s="147">
        <v>10032</v>
      </c>
      <c r="G115" s="148">
        <v>88464</v>
      </c>
      <c r="H115" s="149">
        <v>98496</v>
      </c>
      <c r="I115" s="147">
        <v>48336</v>
      </c>
      <c r="J115" s="148">
        <v>113544</v>
      </c>
      <c r="K115" s="149">
        <v>161880</v>
      </c>
      <c r="L115" s="147">
        <v>1824</v>
      </c>
      <c r="M115" s="148">
        <v>497496</v>
      </c>
      <c r="N115" s="149">
        <v>499320</v>
      </c>
      <c r="O115" s="147">
        <v>129504</v>
      </c>
      <c r="P115" s="148">
        <v>152304</v>
      </c>
      <c r="Q115" s="149">
        <v>281808</v>
      </c>
      <c r="R115" s="147">
        <v>20064</v>
      </c>
      <c r="S115" s="148">
        <v>18240</v>
      </c>
      <c r="T115" s="149">
        <v>38304</v>
      </c>
      <c r="U115" s="147">
        <v>2736</v>
      </c>
      <c r="V115" s="148">
        <v>5016</v>
      </c>
      <c r="W115" s="149">
        <v>7752</v>
      </c>
      <c r="X115" s="147">
        <v>33744</v>
      </c>
      <c r="Y115" s="148">
        <v>7752</v>
      </c>
      <c r="Z115" s="149">
        <v>41496</v>
      </c>
      <c r="AA115" s="108">
        <v>769147</v>
      </c>
      <c r="AB115" s="109">
        <v>983198</v>
      </c>
      <c r="AC115" s="110">
        <v>1752345</v>
      </c>
      <c r="AD115" s="47"/>
      <c r="AE115" s="117"/>
      <c r="AF115" s="117"/>
      <c r="AG115" s="117"/>
      <c r="AH115" s="117"/>
      <c r="AI115" s="117"/>
      <c r="AJ115" s="117"/>
      <c r="AK115" s="117"/>
      <c r="AL115" s="117"/>
      <c r="AM115" s="117"/>
      <c r="AN115" s="117"/>
      <c r="AO115" s="117"/>
      <c r="AP115" s="117"/>
      <c r="AQ115" s="117"/>
      <c r="AR115" s="117"/>
      <c r="AS115" s="117"/>
      <c r="AT115" s="117"/>
      <c r="AU115" s="117"/>
      <c r="AV115" s="117"/>
      <c r="AW115" s="117"/>
      <c r="AX115" s="117"/>
      <c r="AY115" s="117"/>
      <c r="AZ115" s="117"/>
      <c r="BA115" s="117"/>
      <c r="BB115" s="117"/>
      <c r="BC115" s="117"/>
      <c r="BD115" s="117"/>
      <c r="BE115" s="117"/>
      <c r="BF115" s="117"/>
      <c r="BG115" s="117"/>
      <c r="BI115" s="150"/>
      <c r="BJ115" s="151"/>
      <c r="BK115" s="145"/>
      <c r="BL115" s="145"/>
      <c r="BM115" s="145"/>
      <c r="BN115" s="145"/>
      <c r="BO115" s="145"/>
      <c r="BP115" s="145"/>
      <c r="BQ115" s="145"/>
      <c r="BR115" s="145"/>
      <c r="BS115" s="145"/>
      <c r="BT115" s="145"/>
      <c r="BU115" s="145"/>
      <c r="BV115" s="145"/>
      <c r="BW115" s="145"/>
      <c r="BX115" s="145"/>
      <c r="BY115" s="145"/>
      <c r="BZ115" s="145"/>
      <c r="CA115" s="145"/>
      <c r="CB115" s="145"/>
      <c r="CC115" s="145"/>
      <c r="CD115" s="145"/>
      <c r="CE115" s="145"/>
      <c r="CF115" s="145"/>
      <c r="CG115" s="145"/>
      <c r="CH115" s="145"/>
      <c r="CI115" s="145"/>
      <c r="CJ115" s="145"/>
      <c r="CK115" s="145"/>
    </row>
    <row r="116" spans="1:89" ht="14.4" thickTop="1" thickBot="1" x14ac:dyDescent="0.3">
      <c r="A116" s="51" t="s">
        <v>8</v>
      </c>
      <c r="B116" s="136" t="s">
        <v>17</v>
      </c>
      <c r="C116" s="137">
        <v>49570</v>
      </c>
      <c r="D116" s="138">
        <v>18291</v>
      </c>
      <c r="E116" s="139">
        <v>67861</v>
      </c>
      <c r="F116" s="137">
        <v>2886</v>
      </c>
      <c r="G116" s="138">
        <v>10582</v>
      </c>
      <c r="H116" s="139">
        <v>13468</v>
      </c>
      <c r="I116" s="137">
        <v>6734</v>
      </c>
      <c r="J116" s="138">
        <v>21164</v>
      </c>
      <c r="K116" s="139">
        <v>27898</v>
      </c>
      <c r="L116" s="137">
        <v>0</v>
      </c>
      <c r="M116" s="138">
        <v>27417</v>
      </c>
      <c r="N116" s="139">
        <v>27417</v>
      </c>
      <c r="O116" s="137">
        <v>12987</v>
      </c>
      <c r="P116" s="138">
        <v>19240</v>
      </c>
      <c r="Q116" s="139">
        <v>32227</v>
      </c>
      <c r="R116" s="137">
        <v>1924</v>
      </c>
      <c r="S116" s="138">
        <v>2405</v>
      </c>
      <c r="T116" s="139">
        <v>4329</v>
      </c>
      <c r="U116" s="137">
        <v>481</v>
      </c>
      <c r="V116" s="138">
        <v>962</v>
      </c>
      <c r="W116" s="139">
        <v>1443</v>
      </c>
      <c r="X116" s="137">
        <v>4810</v>
      </c>
      <c r="Y116" s="138">
        <v>2405</v>
      </c>
      <c r="Z116" s="139">
        <v>7215</v>
      </c>
      <c r="AA116" s="140">
        <v>79392</v>
      </c>
      <c r="AB116" s="141">
        <v>102466</v>
      </c>
      <c r="AC116" s="142">
        <v>181858</v>
      </c>
      <c r="AD116" s="47"/>
      <c r="AE116" s="117"/>
      <c r="AF116" s="117"/>
      <c r="AG116" s="117"/>
      <c r="AH116" s="117"/>
      <c r="AI116" s="117"/>
      <c r="AJ116" s="117"/>
      <c r="AK116" s="117"/>
      <c r="AL116" s="117"/>
      <c r="AM116" s="117"/>
      <c r="AN116" s="117"/>
      <c r="AO116" s="117"/>
      <c r="AP116" s="117"/>
      <c r="AQ116" s="117"/>
      <c r="AR116" s="117"/>
      <c r="AS116" s="117"/>
      <c r="AT116" s="117"/>
      <c r="AU116" s="117"/>
      <c r="AV116" s="117"/>
      <c r="AW116" s="117"/>
      <c r="AX116" s="117"/>
      <c r="AY116" s="117"/>
      <c r="AZ116" s="117"/>
      <c r="BA116" s="117"/>
      <c r="BB116" s="117"/>
      <c r="BC116" s="117"/>
      <c r="BD116" s="117"/>
      <c r="BE116" s="117"/>
      <c r="BF116" s="117"/>
      <c r="BG116" s="117"/>
      <c r="BI116" s="150"/>
      <c r="BJ116" s="151"/>
      <c r="BK116" s="145"/>
      <c r="BL116" s="145"/>
      <c r="BM116" s="145"/>
      <c r="BN116" s="145"/>
      <c r="BO116" s="145"/>
      <c r="BP116" s="145"/>
      <c r="BQ116" s="145"/>
      <c r="BR116" s="145"/>
      <c r="BS116" s="145"/>
      <c r="BT116" s="145"/>
      <c r="BU116" s="145"/>
      <c r="BV116" s="145"/>
      <c r="BW116" s="145"/>
      <c r="BX116" s="145"/>
      <c r="BY116" s="145"/>
      <c r="BZ116" s="145"/>
      <c r="CA116" s="145"/>
      <c r="CB116" s="145"/>
      <c r="CC116" s="145"/>
      <c r="CD116" s="145"/>
      <c r="CE116" s="145"/>
      <c r="CF116" s="145"/>
      <c r="CG116" s="145"/>
      <c r="CH116" s="145"/>
      <c r="CI116" s="145"/>
      <c r="CJ116" s="145"/>
      <c r="CK116" s="145"/>
    </row>
    <row r="117" spans="1:89" ht="14.4" thickTop="1" thickBot="1" x14ac:dyDescent="0.3">
      <c r="A117" s="81"/>
      <c r="B117" s="152" t="s">
        <v>18</v>
      </c>
      <c r="C117" s="159">
        <v>281474</v>
      </c>
      <c r="D117" s="160">
        <v>71689</v>
      </c>
      <c r="E117" s="161">
        <v>353163</v>
      </c>
      <c r="F117" s="159">
        <v>6253</v>
      </c>
      <c r="G117" s="160">
        <v>24050</v>
      </c>
      <c r="H117" s="161">
        <v>30303</v>
      </c>
      <c r="I117" s="159">
        <v>29822</v>
      </c>
      <c r="J117" s="160">
        <v>66378</v>
      </c>
      <c r="K117" s="161">
        <v>96200</v>
      </c>
      <c r="L117" s="159">
        <v>481</v>
      </c>
      <c r="M117" s="160">
        <v>172679</v>
      </c>
      <c r="N117" s="161">
        <v>173160</v>
      </c>
      <c r="O117" s="159">
        <v>64454</v>
      </c>
      <c r="P117" s="160">
        <v>69264</v>
      </c>
      <c r="Q117" s="161">
        <v>133718</v>
      </c>
      <c r="R117" s="159">
        <v>13949</v>
      </c>
      <c r="S117" s="160">
        <v>7696</v>
      </c>
      <c r="T117" s="161">
        <v>21645</v>
      </c>
      <c r="U117" s="159">
        <v>0</v>
      </c>
      <c r="V117" s="160">
        <v>5772</v>
      </c>
      <c r="W117" s="161">
        <v>5772</v>
      </c>
      <c r="X117" s="159">
        <v>12025</v>
      </c>
      <c r="Y117" s="160">
        <v>2886</v>
      </c>
      <c r="Z117" s="161">
        <v>14911</v>
      </c>
      <c r="AA117" s="103">
        <v>408458</v>
      </c>
      <c r="AB117" s="104">
        <v>420414</v>
      </c>
      <c r="AC117" s="105">
        <v>828872</v>
      </c>
      <c r="AD117" s="47"/>
      <c r="AE117" s="117"/>
      <c r="AF117" s="117"/>
      <c r="AG117" s="117"/>
      <c r="AH117" s="117"/>
      <c r="AI117" s="117"/>
      <c r="AJ117" s="117"/>
      <c r="AK117" s="117"/>
      <c r="AL117" s="117"/>
      <c r="AM117" s="117"/>
      <c r="AN117" s="117"/>
      <c r="AO117" s="117"/>
      <c r="AP117" s="117"/>
      <c r="AQ117" s="117"/>
      <c r="AR117" s="117"/>
      <c r="AS117" s="117"/>
      <c r="AT117" s="117"/>
      <c r="AU117" s="117"/>
      <c r="AV117" s="117"/>
      <c r="AW117" s="117"/>
      <c r="AX117" s="117"/>
      <c r="AY117" s="117"/>
      <c r="AZ117" s="117"/>
      <c r="BA117" s="117"/>
      <c r="BB117" s="117"/>
      <c r="BC117" s="117"/>
      <c r="BD117" s="117"/>
      <c r="BE117" s="117"/>
      <c r="BF117" s="117"/>
      <c r="BG117" s="117"/>
      <c r="BI117" s="150"/>
      <c r="BJ117" s="151"/>
      <c r="BK117" s="145"/>
      <c r="BL117" s="145"/>
      <c r="BM117" s="145"/>
      <c r="BN117" s="145"/>
      <c r="BO117" s="145"/>
      <c r="BP117" s="145"/>
      <c r="BQ117" s="145"/>
      <c r="BR117" s="145"/>
      <c r="BS117" s="145"/>
      <c r="BT117" s="145"/>
      <c r="BU117" s="145"/>
      <c r="BV117" s="145"/>
      <c r="BW117" s="145"/>
      <c r="BX117" s="145"/>
      <c r="BY117" s="145"/>
      <c r="BZ117" s="145"/>
      <c r="CA117" s="145"/>
      <c r="CB117" s="145"/>
      <c r="CC117" s="145"/>
      <c r="CD117" s="145"/>
      <c r="CE117" s="145"/>
      <c r="CF117" s="145"/>
      <c r="CG117" s="145"/>
      <c r="CH117" s="145"/>
      <c r="CI117" s="145"/>
      <c r="CJ117" s="145"/>
      <c r="CK117" s="145"/>
    </row>
    <row r="118" spans="1:89" ht="14.4" thickTop="1" thickBot="1" x14ac:dyDescent="0.3">
      <c r="A118" s="56"/>
      <c r="B118" s="146" t="s">
        <v>16</v>
      </c>
      <c r="C118" s="147">
        <v>331044</v>
      </c>
      <c r="D118" s="148">
        <v>89980</v>
      </c>
      <c r="E118" s="149">
        <v>421024</v>
      </c>
      <c r="F118" s="147">
        <v>9139</v>
      </c>
      <c r="G118" s="148">
        <v>34632</v>
      </c>
      <c r="H118" s="149">
        <v>43771</v>
      </c>
      <c r="I118" s="147">
        <v>36556</v>
      </c>
      <c r="J118" s="148">
        <v>87542</v>
      </c>
      <c r="K118" s="149">
        <v>124098</v>
      </c>
      <c r="L118" s="147">
        <v>481</v>
      </c>
      <c r="M118" s="148">
        <v>200096</v>
      </c>
      <c r="N118" s="149">
        <v>200577</v>
      </c>
      <c r="O118" s="147">
        <v>77441</v>
      </c>
      <c r="P118" s="148">
        <v>88504</v>
      </c>
      <c r="Q118" s="149">
        <v>165945</v>
      </c>
      <c r="R118" s="147">
        <v>15873</v>
      </c>
      <c r="S118" s="148">
        <v>10101</v>
      </c>
      <c r="T118" s="149">
        <v>25974</v>
      </c>
      <c r="U118" s="147">
        <v>481</v>
      </c>
      <c r="V118" s="148">
        <v>6734</v>
      </c>
      <c r="W118" s="149">
        <v>7215</v>
      </c>
      <c r="X118" s="147">
        <v>16835</v>
      </c>
      <c r="Y118" s="148">
        <v>5291</v>
      </c>
      <c r="Z118" s="149">
        <v>22126</v>
      </c>
      <c r="AA118" s="108">
        <v>487850</v>
      </c>
      <c r="AB118" s="109">
        <v>522880</v>
      </c>
      <c r="AC118" s="110">
        <v>1010730</v>
      </c>
      <c r="AD118" s="47"/>
      <c r="AE118" s="117"/>
      <c r="AF118" s="117"/>
      <c r="AG118" s="117"/>
      <c r="AH118" s="117"/>
      <c r="AI118" s="117"/>
      <c r="AJ118" s="117"/>
      <c r="AK118" s="117"/>
      <c r="AL118" s="117"/>
      <c r="AM118" s="117"/>
      <c r="AN118" s="117"/>
      <c r="AO118" s="117"/>
      <c r="AP118" s="117"/>
      <c r="AQ118" s="117"/>
      <c r="AR118" s="117"/>
      <c r="AS118" s="117"/>
      <c r="AT118" s="117"/>
      <c r="AU118" s="117"/>
      <c r="AV118" s="117"/>
      <c r="AW118" s="117"/>
      <c r="AX118" s="117"/>
      <c r="AY118" s="117"/>
      <c r="AZ118" s="117"/>
      <c r="BA118" s="117"/>
      <c r="BB118" s="117"/>
      <c r="BC118" s="117"/>
      <c r="BD118" s="117"/>
      <c r="BE118" s="117"/>
      <c r="BF118" s="117"/>
      <c r="BG118" s="117"/>
      <c r="BI118" s="150"/>
      <c r="BJ118" s="151"/>
      <c r="BK118" s="145"/>
      <c r="BL118" s="145"/>
      <c r="BM118" s="145"/>
      <c r="BN118" s="145"/>
      <c r="BO118" s="145"/>
      <c r="BP118" s="145"/>
      <c r="BQ118" s="145"/>
      <c r="BR118" s="145"/>
      <c r="BS118" s="145"/>
      <c r="BT118" s="145"/>
      <c r="BU118" s="145"/>
      <c r="BV118" s="145"/>
      <c r="BW118" s="145"/>
      <c r="BX118" s="145"/>
      <c r="BY118" s="145"/>
      <c r="BZ118" s="145"/>
      <c r="CA118" s="145"/>
      <c r="CB118" s="145"/>
      <c r="CC118" s="145"/>
      <c r="CD118" s="145"/>
      <c r="CE118" s="145"/>
      <c r="CF118" s="145"/>
      <c r="CG118" s="145"/>
      <c r="CH118" s="145"/>
      <c r="CI118" s="145"/>
      <c r="CJ118" s="145"/>
      <c r="CK118" s="145"/>
    </row>
    <row r="119" spans="1:89" ht="14.4" thickTop="1" thickBot="1" x14ac:dyDescent="0.3">
      <c r="A119" s="51" t="s">
        <v>9</v>
      </c>
      <c r="B119" s="136" t="s">
        <v>17</v>
      </c>
      <c r="C119" s="137">
        <v>112585</v>
      </c>
      <c r="D119" s="138">
        <v>35108</v>
      </c>
      <c r="E119" s="139">
        <v>147693</v>
      </c>
      <c r="F119" s="137">
        <v>4235</v>
      </c>
      <c r="G119" s="138">
        <v>18755</v>
      </c>
      <c r="H119" s="139">
        <v>22990</v>
      </c>
      <c r="I119" s="137">
        <v>15125</v>
      </c>
      <c r="J119" s="138">
        <v>19965</v>
      </c>
      <c r="K119" s="139">
        <v>35090</v>
      </c>
      <c r="L119" s="137">
        <v>605</v>
      </c>
      <c r="M119" s="138">
        <v>96195</v>
      </c>
      <c r="N119" s="139">
        <v>96800</v>
      </c>
      <c r="O119" s="137">
        <v>44165</v>
      </c>
      <c r="P119" s="138">
        <v>59290</v>
      </c>
      <c r="Q119" s="139">
        <v>103455</v>
      </c>
      <c r="R119" s="137">
        <v>6050</v>
      </c>
      <c r="S119" s="138">
        <v>1815</v>
      </c>
      <c r="T119" s="139">
        <v>7865</v>
      </c>
      <c r="U119" s="137">
        <v>605</v>
      </c>
      <c r="V119" s="138">
        <v>7865</v>
      </c>
      <c r="W119" s="139">
        <v>8470</v>
      </c>
      <c r="X119" s="137">
        <v>7260</v>
      </c>
      <c r="Y119" s="138">
        <v>9075</v>
      </c>
      <c r="Z119" s="139">
        <v>16335</v>
      </c>
      <c r="AA119" s="140">
        <v>190630</v>
      </c>
      <c r="AB119" s="141">
        <v>248068</v>
      </c>
      <c r="AC119" s="142">
        <v>438698</v>
      </c>
      <c r="AD119" s="47"/>
      <c r="AE119" s="117"/>
      <c r="AF119" s="117"/>
      <c r="AG119" s="117"/>
      <c r="AH119" s="117"/>
      <c r="AI119" s="117"/>
      <c r="AJ119" s="117"/>
      <c r="AK119" s="117"/>
      <c r="AL119" s="117"/>
      <c r="AM119" s="117"/>
      <c r="AN119" s="117"/>
      <c r="AO119" s="117"/>
      <c r="AP119" s="117"/>
      <c r="AQ119" s="117"/>
      <c r="AR119" s="117"/>
      <c r="AS119" s="117"/>
      <c r="AT119" s="117"/>
      <c r="AU119" s="117"/>
      <c r="AV119" s="117"/>
      <c r="AW119" s="117"/>
      <c r="AX119" s="117"/>
      <c r="AY119" s="117"/>
      <c r="AZ119" s="117"/>
      <c r="BA119" s="117"/>
      <c r="BB119" s="117"/>
      <c r="BC119" s="117"/>
      <c r="BD119" s="117"/>
      <c r="BE119" s="117"/>
      <c r="BF119" s="117"/>
      <c r="BG119" s="117"/>
      <c r="BI119" s="150"/>
      <c r="BJ119" s="151"/>
      <c r="BK119" s="145"/>
      <c r="BL119" s="145"/>
      <c r="BM119" s="145"/>
      <c r="BN119" s="145"/>
      <c r="BO119" s="145"/>
      <c r="BP119" s="145"/>
      <c r="BQ119" s="145"/>
      <c r="BR119" s="145"/>
      <c r="BS119" s="145"/>
      <c r="BT119" s="145"/>
      <c r="BU119" s="145"/>
      <c r="BV119" s="145"/>
      <c r="BW119" s="145"/>
      <c r="BX119" s="145"/>
      <c r="BY119" s="145"/>
      <c r="BZ119" s="145"/>
      <c r="CA119" s="145"/>
      <c r="CB119" s="145"/>
      <c r="CC119" s="145"/>
      <c r="CD119" s="145"/>
      <c r="CE119" s="145"/>
      <c r="CF119" s="145"/>
      <c r="CG119" s="145"/>
      <c r="CH119" s="145"/>
      <c r="CI119" s="145"/>
      <c r="CJ119" s="145"/>
      <c r="CK119" s="145"/>
    </row>
    <row r="120" spans="1:89" ht="14.4" thickTop="1" thickBot="1" x14ac:dyDescent="0.3">
      <c r="A120" s="81"/>
      <c r="B120" s="152" t="s">
        <v>18</v>
      </c>
      <c r="C120" s="159">
        <v>225144</v>
      </c>
      <c r="D120" s="160">
        <v>78666</v>
      </c>
      <c r="E120" s="161">
        <v>303810</v>
      </c>
      <c r="F120" s="159">
        <v>3025</v>
      </c>
      <c r="G120" s="160">
        <v>27225</v>
      </c>
      <c r="H120" s="161">
        <v>30250</v>
      </c>
      <c r="I120" s="159">
        <v>28435</v>
      </c>
      <c r="J120" s="160">
        <v>53845</v>
      </c>
      <c r="K120" s="161">
        <v>82280</v>
      </c>
      <c r="L120" s="159">
        <v>0</v>
      </c>
      <c r="M120" s="160">
        <v>157300</v>
      </c>
      <c r="N120" s="161">
        <v>157300</v>
      </c>
      <c r="O120" s="159">
        <v>86515</v>
      </c>
      <c r="P120" s="160">
        <v>75020</v>
      </c>
      <c r="Q120" s="161">
        <v>161535</v>
      </c>
      <c r="R120" s="159">
        <v>6655</v>
      </c>
      <c r="S120" s="160">
        <v>4840</v>
      </c>
      <c r="T120" s="161">
        <v>11495</v>
      </c>
      <c r="U120" s="159">
        <v>1210</v>
      </c>
      <c r="V120" s="160">
        <v>7865</v>
      </c>
      <c r="W120" s="161">
        <v>9075</v>
      </c>
      <c r="X120" s="159">
        <v>19965</v>
      </c>
      <c r="Y120" s="160">
        <v>2420</v>
      </c>
      <c r="Z120" s="161">
        <v>22385</v>
      </c>
      <c r="AA120" s="103">
        <v>370949</v>
      </c>
      <c r="AB120" s="104">
        <v>407181</v>
      </c>
      <c r="AC120" s="105">
        <v>778130</v>
      </c>
      <c r="AD120" s="47"/>
      <c r="AE120" s="117"/>
      <c r="AF120" s="117"/>
      <c r="AG120" s="117"/>
      <c r="AH120" s="117"/>
      <c r="AI120" s="117"/>
      <c r="AJ120" s="117"/>
      <c r="AK120" s="117"/>
      <c r="AL120" s="117"/>
      <c r="AM120" s="117"/>
      <c r="AN120" s="117"/>
      <c r="AO120" s="117"/>
      <c r="AP120" s="117"/>
      <c r="AQ120" s="117"/>
      <c r="AR120" s="117"/>
      <c r="AS120" s="117"/>
      <c r="AT120" s="117"/>
      <c r="AU120" s="117"/>
      <c r="AV120" s="117"/>
      <c r="AW120" s="117"/>
      <c r="AX120" s="117"/>
      <c r="AY120" s="117"/>
      <c r="AZ120" s="117"/>
      <c r="BA120" s="117"/>
      <c r="BB120" s="117"/>
      <c r="BC120" s="117"/>
      <c r="BD120" s="117"/>
      <c r="BE120" s="117"/>
      <c r="BF120" s="117"/>
      <c r="BG120" s="117"/>
      <c r="BI120" s="150"/>
      <c r="BJ120" s="151"/>
      <c r="BK120" s="145"/>
      <c r="BL120" s="145"/>
      <c r="BM120" s="145"/>
      <c r="BN120" s="145"/>
      <c r="BO120" s="145"/>
      <c r="BP120" s="145"/>
      <c r="BQ120" s="145"/>
      <c r="BR120" s="145"/>
      <c r="BS120" s="145"/>
      <c r="BT120" s="145"/>
      <c r="BU120" s="145"/>
      <c r="BV120" s="145"/>
      <c r="BW120" s="145"/>
      <c r="BX120" s="145"/>
      <c r="BY120" s="145"/>
      <c r="BZ120" s="145"/>
      <c r="CA120" s="145"/>
      <c r="CB120" s="145"/>
      <c r="CC120" s="145"/>
      <c r="CD120" s="145"/>
      <c r="CE120" s="145"/>
      <c r="CF120" s="145"/>
      <c r="CG120" s="145"/>
      <c r="CH120" s="145"/>
      <c r="CI120" s="145"/>
      <c r="CJ120" s="145"/>
      <c r="CK120" s="145"/>
    </row>
    <row r="121" spans="1:89" ht="14.4" thickTop="1" thickBot="1" x14ac:dyDescent="0.3">
      <c r="A121" s="56"/>
      <c r="B121" s="146" t="s">
        <v>16</v>
      </c>
      <c r="C121" s="147">
        <v>337729</v>
      </c>
      <c r="D121" s="148">
        <v>113774</v>
      </c>
      <c r="E121" s="149">
        <v>451503</v>
      </c>
      <c r="F121" s="147">
        <v>7260</v>
      </c>
      <c r="G121" s="148">
        <v>45980</v>
      </c>
      <c r="H121" s="149">
        <v>53240</v>
      </c>
      <c r="I121" s="147">
        <v>43560</v>
      </c>
      <c r="J121" s="148">
        <v>73810</v>
      </c>
      <c r="K121" s="149">
        <v>117370</v>
      </c>
      <c r="L121" s="147">
        <v>605</v>
      </c>
      <c r="M121" s="148">
        <v>253495</v>
      </c>
      <c r="N121" s="149">
        <v>254100</v>
      </c>
      <c r="O121" s="147">
        <v>130680</v>
      </c>
      <c r="P121" s="148">
        <v>134310</v>
      </c>
      <c r="Q121" s="149">
        <v>264990</v>
      </c>
      <c r="R121" s="147">
        <v>12705</v>
      </c>
      <c r="S121" s="148">
        <v>6655</v>
      </c>
      <c r="T121" s="149">
        <v>19360</v>
      </c>
      <c r="U121" s="147">
        <v>1815</v>
      </c>
      <c r="V121" s="148">
        <v>15730</v>
      </c>
      <c r="W121" s="149">
        <v>17545</v>
      </c>
      <c r="X121" s="147">
        <v>27225</v>
      </c>
      <c r="Y121" s="148">
        <v>11495</v>
      </c>
      <c r="Z121" s="149">
        <v>38720</v>
      </c>
      <c r="AA121" s="108">
        <v>561579</v>
      </c>
      <c r="AB121" s="109">
        <v>655249</v>
      </c>
      <c r="AC121" s="110">
        <v>1216828</v>
      </c>
      <c r="AD121" s="47"/>
      <c r="AE121" s="117"/>
      <c r="AF121" s="117"/>
      <c r="AG121" s="117"/>
      <c r="AH121" s="117"/>
      <c r="AI121" s="117"/>
      <c r="AJ121" s="117"/>
      <c r="AK121" s="117"/>
      <c r="AL121" s="117"/>
      <c r="AM121" s="117"/>
      <c r="AN121" s="117"/>
      <c r="AO121" s="117"/>
      <c r="AP121" s="117"/>
      <c r="AQ121" s="117"/>
      <c r="AR121" s="117"/>
      <c r="AS121" s="117"/>
      <c r="AT121" s="117"/>
      <c r="AU121" s="117"/>
      <c r="AV121" s="117"/>
      <c r="AW121" s="117"/>
      <c r="AX121" s="117"/>
      <c r="AY121" s="117"/>
      <c r="AZ121" s="117"/>
      <c r="BA121" s="117"/>
      <c r="BB121" s="117"/>
      <c r="BC121" s="117"/>
      <c r="BD121" s="117"/>
      <c r="BE121" s="117"/>
      <c r="BF121" s="117"/>
      <c r="BG121" s="117"/>
      <c r="BI121" s="150"/>
      <c r="BJ121" s="151"/>
      <c r="BK121" s="145"/>
      <c r="BL121" s="145"/>
      <c r="BM121" s="145"/>
      <c r="BN121" s="145"/>
      <c r="BO121" s="145"/>
      <c r="BP121" s="145"/>
      <c r="BQ121" s="145"/>
      <c r="BR121" s="145"/>
      <c r="BS121" s="145"/>
      <c r="BT121" s="145"/>
      <c r="BU121" s="145"/>
      <c r="BV121" s="145"/>
      <c r="BW121" s="145"/>
      <c r="BX121" s="145"/>
      <c r="BY121" s="145"/>
      <c r="BZ121" s="145"/>
      <c r="CA121" s="145"/>
      <c r="CB121" s="145"/>
      <c r="CC121" s="145"/>
      <c r="CD121" s="145"/>
      <c r="CE121" s="145"/>
      <c r="CF121" s="145"/>
      <c r="CG121" s="145"/>
      <c r="CH121" s="145"/>
      <c r="CI121" s="145"/>
      <c r="CJ121" s="145"/>
      <c r="CK121" s="145"/>
    </row>
    <row r="122" spans="1:89" ht="14.4" thickTop="1" thickBot="1" x14ac:dyDescent="0.3">
      <c r="A122" s="51" t="s">
        <v>10</v>
      </c>
      <c r="B122" s="136" t="s">
        <v>17</v>
      </c>
      <c r="C122" s="137">
        <v>80508</v>
      </c>
      <c r="D122" s="138">
        <v>34885</v>
      </c>
      <c r="E122" s="139">
        <v>115393</v>
      </c>
      <c r="F122" s="137">
        <v>4023</v>
      </c>
      <c r="G122" s="138">
        <v>19221</v>
      </c>
      <c r="H122" s="139">
        <v>23244</v>
      </c>
      <c r="I122" s="137">
        <v>12069</v>
      </c>
      <c r="J122" s="138">
        <v>31737</v>
      </c>
      <c r="K122" s="139">
        <v>43806</v>
      </c>
      <c r="L122" s="137">
        <v>0</v>
      </c>
      <c r="M122" s="138">
        <v>54534</v>
      </c>
      <c r="N122" s="139">
        <v>54534</v>
      </c>
      <c r="O122" s="137">
        <v>27267</v>
      </c>
      <c r="P122" s="138">
        <v>32184</v>
      </c>
      <c r="Q122" s="139">
        <v>59451</v>
      </c>
      <c r="R122" s="137">
        <v>2682</v>
      </c>
      <c r="S122" s="138">
        <v>894</v>
      </c>
      <c r="T122" s="139">
        <v>3576</v>
      </c>
      <c r="U122" s="137">
        <v>0</v>
      </c>
      <c r="V122" s="138">
        <v>894</v>
      </c>
      <c r="W122" s="139">
        <v>894</v>
      </c>
      <c r="X122" s="137">
        <v>9834</v>
      </c>
      <c r="Y122" s="138">
        <v>6258</v>
      </c>
      <c r="Z122" s="139">
        <v>16092</v>
      </c>
      <c r="AA122" s="140">
        <v>136383</v>
      </c>
      <c r="AB122" s="141">
        <v>180607</v>
      </c>
      <c r="AC122" s="142">
        <v>316990</v>
      </c>
      <c r="AD122" s="47"/>
      <c r="AE122" s="117"/>
      <c r="AF122" s="117"/>
      <c r="AG122" s="117"/>
      <c r="AH122" s="117"/>
      <c r="AI122" s="117"/>
      <c r="AJ122" s="117"/>
      <c r="AK122" s="117"/>
      <c r="AL122" s="117"/>
      <c r="AM122" s="117"/>
      <c r="AN122" s="117"/>
      <c r="AO122" s="117"/>
      <c r="AP122" s="117"/>
      <c r="AQ122" s="117"/>
      <c r="AR122" s="117"/>
      <c r="AS122" s="117"/>
      <c r="AT122" s="117"/>
      <c r="AU122" s="117"/>
      <c r="AV122" s="117"/>
      <c r="AW122" s="117"/>
      <c r="AX122" s="117"/>
      <c r="AY122" s="117"/>
      <c r="AZ122" s="117"/>
      <c r="BA122" s="117"/>
      <c r="BB122" s="117"/>
      <c r="BC122" s="117"/>
      <c r="BD122" s="117"/>
      <c r="BE122" s="117"/>
      <c r="BF122" s="117"/>
      <c r="BG122" s="117"/>
      <c r="BI122" s="150"/>
      <c r="BJ122" s="151"/>
      <c r="BK122" s="145"/>
      <c r="BL122" s="145"/>
      <c r="BM122" s="145"/>
      <c r="BN122" s="145"/>
      <c r="BO122" s="145"/>
      <c r="BP122" s="145"/>
      <c r="BQ122" s="145"/>
      <c r="BR122" s="145"/>
      <c r="BS122" s="145"/>
      <c r="BT122" s="145"/>
      <c r="BU122" s="145"/>
      <c r="BV122" s="145"/>
      <c r="BW122" s="145"/>
      <c r="BX122" s="145"/>
      <c r="BY122" s="145"/>
      <c r="BZ122" s="145"/>
      <c r="CA122" s="145"/>
      <c r="CB122" s="145"/>
      <c r="CC122" s="145"/>
      <c r="CD122" s="145"/>
      <c r="CE122" s="145"/>
      <c r="CF122" s="145"/>
      <c r="CG122" s="145"/>
      <c r="CH122" s="145"/>
      <c r="CI122" s="145"/>
      <c r="CJ122" s="145"/>
      <c r="CK122" s="145"/>
    </row>
    <row r="123" spans="1:89" ht="14.4" thickTop="1" thickBot="1" x14ac:dyDescent="0.3">
      <c r="A123" s="81"/>
      <c r="B123" s="152" t="s">
        <v>18</v>
      </c>
      <c r="C123" s="159">
        <v>180646</v>
      </c>
      <c r="D123" s="160">
        <v>50089</v>
      </c>
      <c r="E123" s="161">
        <v>230735</v>
      </c>
      <c r="F123" s="159">
        <v>2235</v>
      </c>
      <c r="G123" s="160">
        <v>22797</v>
      </c>
      <c r="H123" s="161">
        <v>25032</v>
      </c>
      <c r="I123" s="159">
        <v>15645</v>
      </c>
      <c r="J123" s="160">
        <v>59898</v>
      </c>
      <c r="K123" s="161">
        <v>75543</v>
      </c>
      <c r="L123" s="159">
        <v>0</v>
      </c>
      <c r="M123" s="160">
        <v>103257</v>
      </c>
      <c r="N123" s="161">
        <v>103257</v>
      </c>
      <c r="O123" s="159">
        <v>34866</v>
      </c>
      <c r="P123" s="160">
        <v>35760</v>
      </c>
      <c r="Q123" s="161">
        <v>70626</v>
      </c>
      <c r="R123" s="159">
        <v>2235</v>
      </c>
      <c r="S123" s="160">
        <v>1788</v>
      </c>
      <c r="T123" s="161">
        <v>4023</v>
      </c>
      <c r="U123" s="159">
        <v>0</v>
      </c>
      <c r="V123" s="160">
        <v>2682</v>
      </c>
      <c r="W123" s="161">
        <v>2682</v>
      </c>
      <c r="X123" s="159">
        <v>15645</v>
      </c>
      <c r="Y123" s="160">
        <v>2682</v>
      </c>
      <c r="Z123" s="161">
        <v>18327</v>
      </c>
      <c r="AA123" s="103">
        <v>251272</v>
      </c>
      <c r="AB123" s="104">
        <v>278953</v>
      </c>
      <c r="AC123" s="105">
        <v>530225</v>
      </c>
      <c r="AD123" s="47"/>
      <c r="AE123" s="117"/>
      <c r="AF123" s="117"/>
      <c r="AG123" s="117"/>
      <c r="AH123" s="117"/>
      <c r="AI123" s="117"/>
      <c r="AJ123" s="117"/>
      <c r="AK123" s="117"/>
      <c r="AL123" s="117"/>
      <c r="AM123" s="117"/>
      <c r="AN123" s="117"/>
      <c r="AO123" s="117"/>
      <c r="AP123" s="117"/>
      <c r="AQ123" s="117"/>
      <c r="AR123" s="117"/>
      <c r="AS123" s="117"/>
      <c r="AT123" s="117"/>
      <c r="AU123" s="117"/>
      <c r="AV123" s="117"/>
      <c r="AW123" s="117"/>
      <c r="AX123" s="117"/>
      <c r="AY123" s="117"/>
      <c r="AZ123" s="117"/>
      <c r="BA123" s="117"/>
      <c r="BB123" s="117"/>
      <c r="BC123" s="117"/>
      <c r="BD123" s="117"/>
      <c r="BE123" s="117"/>
      <c r="BF123" s="117"/>
      <c r="BG123" s="117"/>
      <c r="BI123" s="150"/>
      <c r="BJ123" s="151"/>
      <c r="BK123" s="145"/>
      <c r="BL123" s="145"/>
      <c r="BM123" s="145"/>
      <c r="BN123" s="145"/>
      <c r="BO123" s="145"/>
      <c r="BP123" s="145"/>
      <c r="BQ123" s="145"/>
      <c r="BR123" s="145"/>
      <c r="BS123" s="145"/>
      <c r="BT123" s="145"/>
      <c r="BU123" s="145"/>
      <c r="BV123" s="145"/>
      <c r="BW123" s="145"/>
      <c r="BX123" s="145"/>
      <c r="BY123" s="145"/>
      <c r="BZ123" s="145"/>
      <c r="CA123" s="145"/>
      <c r="CB123" s="145"/>
      <c r="CC123" s="145"/>
      <c r="CD123" s="145"/>
      <c r="CE123" s="145"/>
      <c r="CF123" s="145"/>
      <c r="CG123" s="145"/>
      <c r="CH123" s="145"/>
      <c r="CI123" s="145"/>
      <c r="CJ123" s="145"/>
      <c r="CK123" s="145"/>
    </row>
    <row r="124" spans="1:89" ht="14.4" thickTop="1" thickBot="1" x14ac:dyDescent="0.3">
      <c r="A124" s="56"/>
      <c r="B124" s="146" t="s">
        <v>16</v>
      </c>
      <c r="C124" s="147">
        <v>261154</v>
      </c>
      <c r="D124" s="148">
        <v>84974</v>
      </c>
      <c r="E124" s="149">
        <v>346128</v>
      </c>
      <c r="F124" s="147">
        <v>6258</v>
      </c>
      <c r="G124" s="148">
        <v>42018</v>
      </c>
      <c r="H124" s="149">
        <v>48276</v>
      </c>
      <c r="I124" s="147">
        <v>27714</v>
      </c>
      <c r="J124" s="148">
        <v>91635</v>
      </c>
      <c r="K124" s="149">
        <v>119349</v>
      </c>
      <c r="L124" s="147">
        <v>0</v>
      </c>
      <c r="M124" s="148">
        <v>157791</v>
      </c>
      <c r="N124" s="149">
        <v>157791</v>
      </c>
      <c r="O124" s="147">
        <v>62133</v>
      </c>
      <c r="P124" s="148">
        <v>67944</v>
      </c>
      <c r="Q124" s="149">
        <v>130077</v>
      </c>
      <c r="R124" s="147">
        <v>4917</v>
      </c>
      <c r="S124" s="148">
        <v>2682</v>
      </c>
      <c r="T124" s="149">
        <v>7599</v>
      </c>
      <c r="U124" s="147">
        <v>0</v>
      </c>
      <c r="V124" s="148">
        <v>3576</v>
      </c>
      <c r="W124" s="149">
        <v>3576</v>
      </c>
      <c r="X124" s="147">
        <v>25479</v>
      </c>
      <c r="Y124" s="148">
        <v>8940</v>
      </c>
      <c r="Z124" s="149">
        <v>34419</v>
      </c>
      <c r="AA124" s="108">
        <v>387655</v>
      </c>
      <c r="AB124" s="109">
        <v>459560</v>
      </c>
      <c r="AC124" s="110">
        <v>847215</v>
      </c>
      <c r="AD124" s="47"/>
      <c r="AE124" s="117"/>
      <c r="AF124" s="117"/>
      <c r="AG124" s="117"/>
      <c r="AH124" s="117"/>
      <c r="AI124" s="117"/>
      <c r="AJ124" s="117"/>
      <c r="AK124" s="117"/>
      <c r="AL124" s="117"/>
      <c r="AM124" s="117"/>
      <c r="AN124" s="117"/>
      <c r="AO124" s="117"/>
      <c r="AP124" s="117"/>
      <c r="AQ124" s="117"/>
      <c r="AR124" s="117"/>
      <c r="AS124" s="117"/>
      <c r="AT124" s="117"/>
      <c r="AU124" s="117"/>
      <c r="AV124" s="117"/>
      <c r="AW124" s="117"/>
      <c r="AX124" s="117"/>
      <c r="AY124" s="117"/>
      <c r="AZ124" s="117"/>
      <c r="BA124" s="117"/>
      <c r="BB124" s="117"/>
      <c r="BC124" s="117"/>
      <c r="BD124" s="117"/>
      <c r="BE124" s="117"/>
      <c r="BF124" s="117"/>
      <c r="BG124" s="117"/>
      <c r="BI124" s="150"/>
      <c r="BJ124" s="151"/>
      <c r="BK124" s="145"/>
      <c r="BL124" s="145"/>
      <c r="BM124" s="145"/>
      <c r="BN124" s="145"/>
      <c r="BO124" s="145"/>
      <c r="BP124" s="145"/>
      <c r="BQ124" s="145"/>
      <c r="BR124" s="145"/>
      <c r="BS124" s="145"/>
      <c r="BT124" s="145"/>
      <c r="BU124" s="145"/>
      <c r="BV124" s="145"/>
      <c r="BW124" s="145"/>
      <c r="BX124" s="145"/>
      <c r="BY124" s="145"/>
      <c r="BZ124" s="145"/>
      <c r="CA124" s="145"/>
      <c r="CB124" s="145"/>
      <c r="CC124" s="145"/>
      <c r="CD124" s="145"/>
      <c r="CE124" s="145"/>
      <c r="CF124" s="145"/>
      <c r="CG124" s="145"/>
      <c r="CH124" s="145"/>
      <c r="CI124" s="145"/>
      <c r="CJ124" s="145"/>
      <c r="CK124" s="145"/>
    </row>
    <row r="125" spans="1:89" ht="14.4" thickTop="1" thickBot="1" x14ac:dyDescent="0.3">
      <c r="A125" s="51" t="s">
        <v>11</v>
      </c>
      <c r="B125" s="136" t="s">
        <v>17</v>
      </c>
      <c r="C125" s="137">
        <v>143235</v>
      </c>
      <c r="D125" s="138">
        <v>26521</v>
      </c>
      <c r="E125" s="139">
        <v>169756</v>
      </c>
      <c r="F125" s="137">
        <v>1326</v>
      </c>
      <c r="G125" s="138">
        <v>15249</v>
      </c>
      <c r="H125" s="139">
        <v>16575</v>
      </c>
      <c r="I125" s="137">
        <v>13923</v>
      </c>
      <c r="J125" s="138">
        <v>25857</v>
      </c>
      <c r="K125" s="139">
        <v>39780</v>
      </c>
      <c r="L125" s="137">
        <v>0</v>
      </c>
      <c r="M125" s="138">
        <v>110721</v>
      </c>
      <c r="N125" s="139">
        <v>110721</v>
      </c>
      <c r="O125" s="137">
        <v>27183</v>
      </c>
      <c r="P125" s="138">
        <v>27183</v>
      </c>
      <c r="Q125" s="139">
        <v>54366</v>
      </c>
      <c r="R125" s="137">
        <v>1989</v>
      </c>
      <c r="S125" s="138">
        <v>1989</v>
      </c>
      <c r="T125" s="139">
        <v>3978</v>
      </c>
      <c r="U125" s="137">
        <v>1326</v>
      </c>
      <c r="V125" s="138">
        <v>8619</v>
      </c>
      <c r="W125" s="139">
        <v>9945</v>
      </c>
      <c r="X125" s="137">
        <v>5967</v>
      </c>
      <c r="Y125" s="138">
        <v>663</v>
      </c>
      <c r="Z125" s="139">
        <v>6630</v>
      </c>
      <c r="AA125" s="140">
        <v>194949</v>
      </c>
      <c r="AB125" s="141">
        <v>216802</v>
      </c>
      <c r="AC125" s="142">
        <v>411751</v>
      </c>
      <c r="AD125" s="47"/>
      <c r="AE125" s="117"/>
      <c r="AF125" s="117"/>
      <c r="AG125" s="117"/>
      <c r="AH125" s="117"/>
      <c r="AI125" s="117"/>
      <c r="AJ125" s="117"/>
      <c r="AK125" s="117"/>
      <c r="AL125" s="117"/>
      <c r="AM125" s="117"/>
      <c r="AN125" s="117"/>
      <c r="AO125" s="117"/>
      <c r="AP125" s="117"/>
      <c r="AQ125" s="117"/>
      <c r="AR125" s="117"/>
      <c r="AS125" s="117"/>
      <c r="AT125" s="117"/>
      <c r="AU125" s="117"/>
      <c r="AV125" s="117"/>
      <c r="AW125" s="117"/>
      <c r="AX125" s="117"/>
      <c r="AY125" s="117"/>
      <c r="AZ125" s="117"/>
      <c r="BA125" s="117"/>
      <c r="BB125" s="117"/>
      <c r="BC125" s="117"/>
      <c r="BD125" s="117"/>
      <c r="BE125" s="117"/>
      <c r="BF125" s="117"/>
      <c r="BG125" s="117"/>
      <c r="BI125" s="150"/>
      <c r="BJ125" s="151"/>
      <c r="BK125" s="145"/>
      <c r="BL125" s="145"/>
      <c r="BM125" s="145"/>
      <c r="BN125" s="145"/>
      <c r="BO125" s="145"/>
      <c r="BP125" s="145"/>
      <c r="BQ125" s="145"/>
      <c r="BR125" s="145"/>
      <c r="BS125" s="145"/>
      <c r="BT125" s="145"/>
      <c r="BU125" s="145"/>
      <c r="BV125" s="145"/>
      <c r="BW125" s="145"/>
      <c r="BX125" s="145"/>
      <c r="BY125" s="145"/>
      <c r="BZ125" s="145"/>
      <c r="CA125" s="145"/>
      <c r="CB125" s="145"/>
      <c r="CC125" s="145"/>
      <c r="CD125" s="145"/>
      <c r="CE125" s="145"/>
      <c r="CF125" s="145"/>
      <c r="CG125" s="145"/>
      <c r="CH125" s="145"/>
      <c r="CI125" s="145"/>
      <c r="CJ125" s="145"/>
      <c r="CK125" s="145"/>
    </row>
    <row r="126" spans="1:89" ht="14.4" thickTop="1" thickBot="1" x14ac:dyDescent="0.3">
      <c r="A126" s="81"/>
      <c r="B126" s="152" t="s">
        <v>18</v>
      </c>
      <c r="C126" s="159">
        <v>185016</v>
      </c>
      <c r="D126" s="160">
        <v>29176</v>
      </c>
      <c r="E126" s="161">
        <v>214192</v>
      </c>
      <c r="F126" s="159">
        <v>0</v>
      </c>
      <c r="G126" s="160">
        <v>5304</v>
      </c>
      <c r="H126" s="161">
        <v>5304</v>
      </c>
      <c r="I126" s="159">
        <v>23205</v>
      </c>
      <c r="J126" s="160">
        <v>23205</v>
      </c>
      <c r="K126" s="161">
        <v>46410</v>
      </c>
      <c r="L126" s="159">
        <v>0</v>
      </c>
      <c r="M126" s="160">
        <v>169728</v>
      </c>
      <c r="N126" s="161">
        <v>169728</v>
      </c>
      <c r="O126" s="159">
        <v>57681</v>
      </c>
      <c r="P126" s="160">
        <v>39780</v>
      </c>
      <c r="Q126" s="161">
        <v>97461</v>
      </c>
      <c r="R126" s="159">
        <v>1989</v>
      </c>
      <c r="S126" s="160">
        <v>17238</v>
      </c>
      <c r="T126" s="161">
        <v>19227</v>
      </c>
      <c r="U126" s="159">
        <v>1326</v>
      </c>
      <c r="V126" s="160">
        <v>9945</v>
      </c>
      <c r="W126" s="161">
        <v>11271</v>
      </c>
      <c r="X126" s="159">
        <v>11934</v>
      </c>
      <c r="Y126" s="160">
        <v>1326</v>
      </c>
      <c r="Z126" s="161">
        <v>13260</v>
      </c>
      <c r="AA126" s="103">
        <v>281151</v>
      </c>
      <c r="AB126" s="104">
        <v>295702</v>
      </c>
      <c r="AC126" s="105">
        <v>576853</v>
      </c>
      <c r="AD126" s="47"/>
      <c r="AE126" s="117"/>
      <c r="AF126" s="117"/>
      <c r="AG126" s="117"/>
      <c r="AH126" s="117"/>
      <c r="AI126" s="117"/>
      <c r="AJ126" s="117"/>
      <c r="AK126" s="117"/>
      <c r="AL126" s="117"/>
      <c r="AM126" s="117"/>
      <c r="AN126" s="117"/>
      <c r="AO126" s="117"/>
      <c r="AP126" s="117"/>
      <c r="AQ126" s="117"/>
      <c r="AR126" s="117"/>
      <c r="AS126" s="117"/>
      <c r="AT126" s="117"/>
      <c r="AU126" s="117"/>
      <c r="AV126" s="117"/>
      <c r="AW126" s="117"/>
      <c r="AX126" s="117"/>
      <c r="AY126" s="117"/>
      <c r="AZ126" s="117"/>
      <c r="BA126" s="117"/>
      <c r="BB126" s="117"/>
      <c r="BC126" s="117"/>
      <c r="BD126" s="117"/>
      <c r="BE126" s="117"/>
      <c r="BF126" s="117"/>
      <c r="BG126" s="117"/>
      <c r="BI126" s="150"/>
      <c r="BJ126" s="151"/>
      <c r="BK126" s="145"/>
      <c r="BL126" s="145"/>
      <c r="BM126" s="145"/>
      <c r="BN126" s="145"/>
      <c r="BO126" s="145"/>
      <c r="BP126" s="145"/>
      <c r="BQ126" s="145"/>
      <c r="BR126" s="145"/>
      <c r="BS126" s="145"/>
      <c r="BT126" s="145"/>
      <c r="BU126" s="145"/>
      <c r="BV126" s="145"/>
      <c r="BW126" s="145"/>
      <c r="BX126" s="145"/>
      <c r="BY126" s="145"/>
      <c r="BZ126" s="145"/>
      <c r="CA126" s="145"/>
      <c r="CB126" s="145"/>
      <c r="CC126" s="145"/>
      <c r="CD126" s="145"/>
      <c r="CE126" s="145"/>
      <c r="CF126" s="145"/>
      <c r="CG126" s="145"/>
      <c r="CH126" s="145"/>
      <c r="CI126" s="145"/>
      <c r="CJ126" s="145"/>
      <c r="CK126" s="145"/>
    </row>
    <row r="127" spans="1:89" ht="14.4" thickTop="1" thickBot="1" x14ac:dyDescent="0.3">
      <c r="A127" s="56"/>
      <c r="B127" s="146" t="s">
        <v>16</v>
      </c>
      <c r="C127" s="147">
        <v>328251</v>
      </c>
      <c r="D127" s="148">
        <v>55697</v>
      </c>
      <c r="E127" s="149">
        <v>383948</v>
      </c>
      <c r="F127" s="147">
        <v>1326</v>
      </c>
      <c r="G127" s="148">
        <v>20553</v>
      </c>
      <c r="H127" s="149">
        <v>21879</v>
      </c>
      <c r="I127" s="147">
        <v>37128</v>
      </c>
      <c r="J127" s="148">
        <v>49062</v>
      </c>
      <c r="K127" s="149">
        <v>86190</v>
      </c>
      <c r="L127" s="147">
        <v>0</v>
      </c>
      <c r="M127" s="148">
        <v>280449</v>
      </c>
      <c r="N127" s="149">
        <v>280449</v>
      </c>
      <c r="O127" s="147">
        <v>84864</v>
      </c>
      <c r="P127" s="148">
        <v>66963</v>
      </c>
      <c r="Q127" s="149">
        <v>151827</v>
      </c>
      <c r="R127" s="147">
        <v>3978</v>
      </c>
      <c r="S127" s="148">
        <v>19227</v>
      </c>
      <c r="T127" s="149">
        <v>23205</v>
      </c>
      <c r="U127" s="147">
        <v>2652</v>
      </c>
      <c r="V127" s="148">
        <v>18564</v>
      </c>
      <c r="W127" s="149">
        <v>21216</v>
      </c>
      <c r="X127" s="147">
        <v>17901</v>
      </c>
      <c r="Y127" s="148">
        <v>1989</v>
      </c>
      <c r="Z127" s="149">
        <v>19890</v>
      </c>
      <c r="AA127" s="108">
        <v>476100</v>
      </c>
      <c r="AB127" s="109">
        <v>512504</v>
      </c>
      <c r="AC127" s="110">
        <v>988604</v>
      </c>
      <c r="AD127" s="47"/>
      <c r="AE127" s="117"/>
      <c r="AF127" s="117"/>
      <c r="AG127" s="117"/>
      <c r="AH127" s="117"/>
      <c r="AI127" s="117"/>
      <c r="AJ127" s="117"/>
      <c r="AK127" s="117"/>
      <c r="AL127" s="117"/>
      <c r="AM127" s="117"/>
      <c r="AN127" s="117"/>
      <c r="AO127" s="117"/>
      <c r="AP127" s="117"/>
      <c r="AQ127" s="117"/>
      <c r="AR127" s="117"/>
      <c r="AS127" s="117"/>
      <c r="AT127" s="117"/>
      <c r="AU127" s="117"/>
      <c r="AV127" s="117"/>
      <c r="AW127" s="117"/>
      <c r="AX127" s="117"/>
      <c r="AY127" s="117"/>
      <c r="AZ127" s="117"/>
      <c r="BA127" s="117"/>
      <c r="BB127" s="117"/>
      <c r="BC127" s="117"/>
      <c r="BD127" s="117"/>
      <c r="BE127" s="117"/>
      <c r="BF127" s="117"/>
      <c r="BG127" s="117"/>
      <c r="BI127" s="150"/>
      <c r="BJ127" s="151"/>
      <c r="BK127" s="145"/>
      <c r="BL127" s="145"/>
      <c r="BM127" s="145"/>
      <c r="BN127" s="145"/>
      <c r="BO127" s="145"/>
      <c r="BP127" s="145"/>
      <c r="BQ127" s="145"/>
      <c r="BR127" s="145"/>
      <c r="BS127" s="145"/>
      <c r="BT127" s="145"/>
      <c r="BU127" s="145"/>
      <c r="BV127" s="145"/>
      <c r="BW127" s="145"/>
      <c r="BX127" s="145"/>
      <c r="BY127" s="145"/>
      <c r="BZ127" s="145"/>
      <c r="CA127" s="145"/>
      <c r="CB127" s="145"/>
      <c r="CC127" s="145"/>
      <c r="CD127" s="145"/>
      <c r="CE127" s="145"/>
      <c r="CF127" s="145"/>
      <c r="CG127" s="145"/>
      <c r="CH127" s="145"/>
      <c r="CI127" s="145"/>
      <c r="CJ127" s="145"/>
      <c r="CK127" s="145"/>
    </row>
    <row r="128" spans="1:89" ht="14.4" thickTop="1" thickBot="1" x14ac:dyDescent="0.3">
      <c r="A128" s="51" t="s">
        <v>12</v>
      </c>
      <c r="B128" s="136" t="s">
        <v>17</v>
      </c>
      <c r="C128" s="137">
        <v>17122</v>
      </c>
      <c r="D128" s="138">
        <v>15012</v>
      </c>
      <c r="E128" s="139">
        <v>32134</v>
      </c>
      <c r="F128" s="137">
        <v>1745</v>
      </c>
      <c r="G128" s="138">
        <v>4537</v>
      </c>
      <c r="H128" s="139">
        <v>6282</v>
      </c>
      <c r="I128" s="137">
        <v>3839</v>
      </c>
      <c r="J128" s="138">
        <v>6282</v>
      </c>
      <c r="K128" s="139">
        <v>10121</v>
      </c>
      <c r="L128" s="137">
        <v>0</v>
      </c>
      <c r="M128" s="138">
        <v>7329</v>
      </c>
      <c r="N128" s="139">
        <v>7329</v>
      </c>
      <c r="O128" s="137">
        <v>6980</v>
      </c>
      <c r="P128" s="138">
        <v>5235</v>
      </c>
      <c r="Q128" s="139">
        <v>12215</v>
      </c>
      <c r="R128" s="137">
        <v>698</v>
      </c>
      <c r="S128" s="138">
        <v>0</v>
      </c>
      <c r="T128" s="139">
        <v>698</v>
      </c>
      <c r="U128" s="137">
        <v>0</v>
      </c>
      <c r="V128" s="138">
        <v>0</v>
      </c>
      <c r="W128" s="139">
        <v>0</v>
      </c>
      <c r="X128" s="137">
        <v>3141</v>
      </c>
      <c r="Y128" s="138">
        <v>0</v>
      </c>
      <c r="Z128" s="139">
        <v>3141</v>
      </c>
      <c r="AA128" s="140">
        <v>33525</v>
      </c>
      <c r="AB128" s="141">
        <v>38395</v>
      </c>
      <c r="AC128" s="142">
        <v>71920</v>
      </c>
      <c r="AD128" s="47"/>
      <c r="AE128" s="117"/>
      <c r="AF128" s="117"/>
      <c r="AG128" s="117"/>
      <c r="AH128" s="117"/>
      <c r="AI128" s="117"/>
      <c r="AJ128" s="117"/>
      <c r="AK128" s="117"/>
      <c r="AL128" s="117"/>
      <c r="AM128" s="117"/>
      <c r="AN128" s="117"/>
      <c r="AO128" s="117"/>
      <c r="AP128" s="117"/>
      <c r="AQ128" s="117"/>
      <c r="AR128" s="117"/>
      <c r="AS128" s="117"/>
      <c r="AT128" s="117"/>
      <c r="AU128" s="117"/>
      <c r="AV128" s="117"/>
      <c r="AW128" s="117"/>
      <c r="AX128" s="117"/>
      <c r="AY128" s="117"/>
      <c r="AZ128" s="117"/>
      <c r="BA128" s="117"/>
      <c r="BB128" s="117"/>
      <c r="BC128" s="117"/>
      <c r="BD128" s="117"/>
      <c r="BE128" s="117"/>
      <c r="BF128" s="117"/>
      <c r="BG128" s="117"/>
      <c r="BI128" s="150"/>
      <c r="BJ128" s="151"/>
      <c r="BK128" s="145"/>
      <c r="BL128" s="145"/>
      <c r="BM128" s="145"/>
      <c r="BN128" s="145"/>
      <c r="BO128" s="145"/>
      <c r="BP128" s="145"/>
      <c r="BQ128" s="145"/>
      <c r="BR128" s="145"/>
      <c r="BS128" s="145"/>
      <c r="BT128" s="145"/>
      <c r="BU128" s="145"/>
      <c r="BV128" s="145"/>
      <c r="BW128" s="145"/>
      <c r="BX128" s="145"/>
      <c r="BY128" s="145"/>
      <c r="BZ128" s="145"/>
      <c r="CA128" s="145"/>
      <c r="CB128" s="145"/>
      <c r="CC128" s="145"/>
      <c r="CD128" s="145"/>
      <c r="CE128" s="145"/>
      <c r="CF128" s="145"/>
      <c r="CG128" s="145"/>
      <c r="CH128" s="145"/>
      <c r="CI128" s="145"/>
      <c r="CJ128" s="145"/>
      <c r="CK128" s="145"/>
    </row>
    <row r="129" spans="1:89" ht="14.4" thickTop="1" thickBot="1" x14ac:dyDescent="0.3">
      <c r="A129" s="81"/>
      <c r="B129" s="152" t="s">
        <v>18</v>
      </c>
      <c r="C129" s="159">
        <v>223454</v>
      </c>
      <c r="D129" s="160">
        <v>83091</v>
      </c>
      <c r="E129" s="161">
        <v>306545</v>
      </c>
      <c r="F129" s="159">
        <v>17101</v>
      </c>
      <c r="G129" s="160">
        <v>29316</v>
      </c>
      <c r="H129" s="161">
        <v>46417</v>
      </c>
      <c r="I129" s="159">
        <v>23034</v>
      </c>
      <c r="J129" s="160">
        <v>87948</v>
      </c>
      <c r="K129" s="161">
        <v>110982</v>
      </c>
      <c r="L129" s="159">
        <v>698</v>
      </c>
      <c r="M129" s="160">
        <v>96673</v>
      </c>
      <c r="N129" s="161">
        <v>97371</v>
      </c>
      <c r="O129" s="159">
        <v>37343</v>
      </c>
      <c r="P129" s="160">
        <v>46068</v>
      </c>
      <c r="Q129" s="161">
        <v>83411</v>
      </c>
      <c r="R129" s="159">
        <v>8376</v>
      </c>
      <c r="S129" s="160">
        <v>3141</v>
      </c>
      <c r="T129" s="161">
        <v>11517</v>
      </c>
      <c r="U129" s="159">
        <v>1047</v>
      </c>
      <c r="V129" s="160">
        <v>0</v>
      </c>
      <c r="W129" s="161">
        <v>1047</v>
      </c>
      <c r="X129" s="159">
        <v>18497</v>
      </c>
      <c r="Y129" s="160">
        <v>5933</v>
      </c>
      <c r="Z129" s="161">
        <v>24430</v>
      </c>
      <c r="AA129" s="103">
        <v>329550</v>
      </c>
      <c r="AB129" s="104">
        <v>352170</v>
      </c>
      <c r="AC129" s="105">
        <v>681720</v>
      </c>
      <c r="AD129" s="47"/>
      <c r="AE129" s="117"/>
      <c r="AF129" s="117"/>
      <c r="AG129" s="117"/>
      <c r="AH129" s="117"/>
      <c r="AI129" s="117"/>
      <c r="AJ129" s="117"/>
      <c r="AK129" s="117"/>
      <c r="AL129" s="117"/>
      <c r="AM129" s="117"/>
      <c r="AN129" s="117"/>
      <c r="AO129" s="117"/>
      <c r="AP129" s="117"/>
      <c r="AQ129" s="117"/>
      <c r="AR129" s="117"/>
      <c r="AS129" s="117"/>
      <c r="AT129" s="117"/>
      <c r="AU129" s="117"/>
      <c r="AV129" s="117"/>
      <c r="AW129" s="117"/>
      <c r="AX129" s="117"/>
      <c r="AY129" s="117"/>
      <c r="AZ129" s="117"/>
      <c r="BA129" s="117"/>
      <c r="BB129" s="117"/>
      <c r="BC129" s="117"/>
      <c r="BD129" s="117"/>
      <c r="BE129" s="117"/>
      <c r="BF129" s="117"/>
      <c r="BG129" s="117"/>
      <c r="BI129" s="150"/>
      <c r="BJ129" s="151"/>
      <c r="BK129" s="145"/>
      <c r="BL129" s="145"/>
      <c r="BM129" s="145"/>
      <c r="BN129" s="145"/>
      <c r="BO129" s="145"/>
      <c r="BP129" s="145"/>
      <c r="BQ129" s="145"/>
      <c r="BR129" s="145"/>
      <c r="BS129" s="145"/>
      <c r="BT129" s="145"/>
      <c r="BU129" s="145"/>
      <c r="BV129" s="145"/>
      <c r="BW129" s="145"/>
      <c r="BX129" s="145"/>
      <c r="BY129" s="145"/>
      <c r="BZ129" s="145"/>
      <c r="CA129" s="145"/>
      <c r="CB129" s="145"/>
      <c r="CC129" s="145"/>
      <c r="CD129" s="145"/>
      <c r="CE129" s="145"/>
      <c r="CF129" s="145"/>
      <c r="CG129" s="145"/>
      <c r="CH129" s="145"/>
      <c r="CI129" s="145"/>
      <c r="CJ129" s="145"/>
      <c r="CK129" s="145"/>
    </row>
    <row r="130" spans="1:89" ht="14.4" thickTop="1" thickBot="1" x14ac:dyDescent="0.3">
      <c r="A130" s="56"/>
      <c r="B130" s="146" t="s">
        <v>16</v>
      </c>
      <c r="C130" s="147">
        <v>240576</v>
      </c>
      <c r="D130" s="148">
        <v>98103</v>
      </c>
      <c r="E130" s="149">
        <v>338679</v>
      </c>
      <c r="F130" s="147">
        <v>18846</v>
      </c>
      <c r="G130" s="148">
        <v>33853</v>
      </c>
      <c r="H130" s="149">
        <v>52699</v>
      </c>
      <c r="I130" s="147">
        <v>26873</v>
      </c>
      <c r="J130" s="148">
        <v>94230</v>
      </c>
      <c r="K130" s="149">
        <v>121103</v>
      </c>
      <c r="L130" s="147">
        <v>698</v>
      </c>
      <c r="M130" s="148">
        <v>104002</v>
      </c>
      <c r="N130" s="149">
        <v>104700</v>
      </c>
      <c r="O130" s="147">
        <v>44323</v>
      </c>
      <c r="P130" s="148">
        <v>51303</v>
      </c>
      <c r="Q130" s="149">
        <v>95626</v>
      </c>
      <c r="R130" s="147">
        <v>9074</v>
      </c>
      <c r="S130" s="148">
        <v>3141</v>
      </c>
      <c r="T130" s="149">
        <v>12215</v>
      </c>
      <c r="U130" s="147">
        <v>1047</v>
      </c>
      <c r="V130" s="148">
        <v>0</v>
      </c>
      <c r="W130" s="149">
        <v>1047</v>
      </c>
      <c r="X130" s="147">
        <v>21638</v>
      </c>
      <c r="Y130" s="148">
        <v>5933</v>
      </c>
      <c r="Z130" s="149">
        <v>27571</v>
      </c>
      <c r="AA130" s="108">
        <v>363075</v>
      </c>
      <c r="AB130" s="109">
        <v>390565</v>
      </c>
      <c r="AC130" s="110">
        <v>753640</v>
      </c>
      <c r="AD130" s="47"/>
      <c r="AE130" s="117"/>
      <c r="AF130" s="117"/>
      <c r="AG130" s="117"/>
      <c r="AH130" s="117"/>
      <c r="AI130" s="117"/>
      <c r="AJ130" s="117"/>
      <c r="AK130" s="117"/>
      <c r="AL130" s="117"/>
      <c r="AM130" s="117"/>
      <c r="AN130" s="117"/>
      <c r="AO130" s="117"/>
      <c r="AP130" s="117"/>
      <c r="AQ130" s="117"/>
      <c r="AR130" s="117"/>
      <c r="AS130" s="117"/>
      <c r="AT130" s="117"/>
      <c r="AU130" s="117"/>
      <c r="AV130" s="117"/>
      <c r="AW130" s="117"/>
      <c r="AX130" s="117"/>
      <c r="AY130" s="117"/>
      <c r="AZ130" s="117"/>
      <c r="BA130" s="117"/>
      <c r="BB130" s="117"/>
      <c r="BC130" s="117"/>
      <c r="BD130" s="117"/>
      <c r="BE130" s="117"/>
      <c r="BF130" s="117"/>
      <c r="BG130" s="117"/>
      <c r="BI130" s="150"/>
      <c r="BJ130" s="151"/>
      <c r="BK130" s="145"/>
      <c r="BL130" s="145"/>
      <c r="BM130" s="145"/>
      <c r="BN130" s="145"/>
      <c r="BO130" s="145"/>
      <c r="BP130" s="145"/>
      <c r="BQ130" s="145"/>
      <c r="BR130" s="145"/>
      <c r="BS130" s="145"/>
      <c r="BT130" s="145"/>
      <c r="BU130" s="145"/>
      <c r="BV130" s="145"/>
      <c r="BW130" s="145"/>
      <c r="BX130" s="145"/>
      <c r="BY130" s="145"/>
      <c r="BZ130" s="145"/>
      <c r="CA130" s="145"/>
      <c r="CB130" s="145"/>
      <c r="CC130" s="145"/>
      <c r="CD130" s="145"/>
      <c r="CE130" s="145"/>
      <c r="CF130" s="145"/>
      <c r="CG130" s="145"/>
      <c r="CH130" s="145"/>
      <c r="CI130" s="145"/>
      <c r="CJ130" s="145"/>
      <c r="CK130" s="145"/>
    </row>
    <row r="131" spans="1:89" ht="14.4" thickTop="1" thickBot="1" x14ac:dyDescent="0.3">
      <c r="A131" s="51" t="s">
        <v>13</v>
      </c>
      <c r="B131" s="136" t="s">
        <v>17</v>
      </c>
      <c r="C131" s="137">
        <v>85820</v>
      </c>
      <c r="D131" s="138">
        <v>24252</v>
      </c>
      <c r="E131" s="139">
        <v>110072</v>
      </c>
      <c r="F131" s="137">
        <v>8181</v>
      </c>
      <c r="G131" s="138">
        <v>19089</v>
      </c>
      <c r="H131" s="139">
        <v>27270</v>
      </c>
      <c r="I131" s="137">
        <v>12423</v>
      </c>
      <c r="J131" s="138">
        <v>28179</v>
      </c>
      <c r="K131" s="139">
        <v>40602</v>
      </c>
      <c r="L131" s="137">
        <v>0</v>
      </c>
      <c r="M131" s="138">
        <v>60297</v>
      </c>
      <c r="N131" s="139">
        <v>60297</v>
      </c>
      <c r="O131" s="137">
        <v>29088</v>
      </c>
      <c r="P131" s="138">
        <v>31512</v>
      </c>
      <c r="Q131" s="139">
        <v>60600</v>
      </c>
      <c r="R131" s="137">
        <v>6060</v>
      </c>
      <c r="S131" s="138">
        <v>3939</v>
      </c>
      <c r="T131" s="139">
        <v>9999</v>
      </c>
      <c r="U131" s="137">
        <v>606</v>
      </c>
      <c r="V131" s="138">
        <v>10302</v>
      </c>
      <c r="W131" s="139">
        <v>10908</v>
      </c>
      <c r="X131" s="137">
        <v>6363</v>
      </c>
      <c r="Y131" s="138">
        <v>3636</v>
      </c>
      <c r="Z131" s="139">
        <v>9999</v>
      </c>
      <c r="AA131" s="140">
        <v>148541</v>
      </c>
      <c r="AB131" s="141">
        <v>181206</v>
      </c>
      <c r="AC131" s="142">
        <v>329747</v>
      </c>
      <c r="AD131" s="47"/>
      <c r="AE131" s="117"/>
      <c r="AF131" s="117"/>
      <c r="AG131" s="117"/>
      <c r="AH131" s="117"/>
      <c r="AI131" s="117"/>
      <c r="AJ131" s="117"/>
      <c r="AK131" s="117"/>
      <c r="AL131" s="117"/>
      <c r="AM131" s="117"/>
      <c r="AN131" s="117"/>
      <c r="AO131" s="117"/>
      <c r="AP131" s="117"/>
      <c r="AQ131" s="117"/>
      <c r="AR131" s="117"/>
      <c r="AS131" s="117"/>
      <c r="AT131" s="117"/>
      <c r="AU131" s="117"/>
      <c r="AV131" s="117"/>
      <c r="AW131" s="117"/>
      <c r="AX131" s="117"/>
      <c r="AY131" s="117"/>
      <c r="AZ131" s="117"/>
      <c r="BA131" s="117"/>
      <c r="BB131" s="117"/>
      <c r="BC131" s="117"/>
      <c r="BD131" s="117"/>
      <c r="BE131" s="117"/>
      <c r="BF131" s="117"/>
      <c r="BG131" s="117"/>
      <c r="BI131" s="150"/>
      <c r="BJ131" s="151"/>
      <c r="BK131" s="145"/>
      <c r="BL131" s="145"/>
      <c r="BM131" s="145"/>
      <c r="BN131" s="145"/>
      <c r="BO131" s="145"/>
      <c r="BP131" s="145"/>
      <c r="BQ131" s="145"/>
      <c r="BR131" s="145"/>
      <c r="BS131" s="145"/>
      <c r="BT131" s="145"/>
      <c r="BU131" s="145"/>
      <c r="BV131" s="145"/>
      <c r="BW131" s="145"/>
      <c r="BX131" s="145"/>
      <c r="BY131" s="145"/>
      <c r="BZ131" s="145"/>
      <c r="CA131" s="145"/>
      <c r="CB131" s="145"/>
      <c r="CC131" s="145"/>
      <c r="CD131" s="145"/>
      <c r="CE131" s="145"/>
      <c r="CF131" s="145"/>
      <c r="CG131" s="145"/>
      <c r="CH131" s="145"/>
      <c r="CI131" s="145"/>
      <c r="CJ131" s="145"/>
      <c r="CK131" s="145"/>
    </row>
    <row r="132" spans="1:89" ht="14.4" thickTop="1" thickBot="1" x14ac:dyDescent="0.3">
      <c r="A132" s="81"/>
      <c r="B132" s="152" t="s">
        <v>18</v>
      </c>
      <c r="C132" s="159">
        <v>45165</v>
      </c>
      <c r="D132" s="160">
        <v>10915</v>
      </c>
      <c r="E132" s="161">
        <v>56080</v>
      </c>
      <c r="F132" s="159">
        <v>5151</v>
      </c>
      <c r="G132" s="160">
        <v>7575</v>
      </c>
      <c r="H132" s="161">
        <v>12726</v>
      </c>
      <c r="I132" s="159">
        <v>6363</v>
      </c>
      <c r="J132" s="160">
        <v>14544</v>
      </c>
      <c r="K132" s="161">
        <v>20907</v>
      </c>
      <c r="L132" s="159">
        <v>303</v>
      </c>
      <c r="M132" s="160">
        <v>28179</v>
      </c>
      <c r="N132" s="161">
        <v>28482</v>
      </c>
      <c r="O132" s="159">
        <v>13332</v>
      </c>
      <c r="P132" s="160">
        <v>10908</v>
      </c>
      <c r="Q132" s="161">
        <v>24240</v>
      </c>
      <c r="R132" s="159">
        <v>3333</v>
      </c>
      <c r="S132" s="160">
        <v>3030</v>
      </c>
      <c r="T132" s="161">
        <v>6363</v>
      </c>
      <c r="U132" s="159">
        <v>303</v>
      </c>
      <c r="V132" s="160">
        <v>5757</v>
      </c>
      <c r="W132" s="161">
        <v>6060</v>
      </c>
      <c r="X132" s="159">
        <v>3333</v>
      </c>
      <c r="Y132" s="160">
        <v>909</v>
      </c>
      <c r="Z132" s="161">
        <v>4242</v>
      </c>
      <c r="AA132" s="103">
        <v>77283</v>
      </c>
      <c r="AB132" s="104">
        <v>81817</v>
      </c>
      <c r="AC132" s="105">
        <v>159100</v>
      </c>
      <c r="AD132" s="47"/>
      <c r="AE132" s="117"/>
      <c r="AF132" s="117"/>
      <c r="AG132" s="117"/>
      <c r="AH132" s="117"/>
      <c r="AI132" s="117"/>
      <c r="AJ132" s="117"/>
      <c r="AK132" s="117"/>
      <c r="AL132" s="117"/>
      <c r="AM132" s="117"/>
      <c r="AN132" s="117"/>
      <c r="AO132" s="117"/>
      <c r="AP132" s="117"/>
      <c r="AQ132" s="117"/>
      <c r="AR132" s="117"/>
      <c r="AS132" s="117"/>
      <c r="AT132" s="117"/>
      <c r="AU132" s="117"/>
      <c r="AV132" s="117"/>
      <c r="AW132" s="117"/>
      <c r="AX132" s="117"/>
      <c r="AY132" s="117"/>
      <c r="AZ132" s="117"/>
      <c r="BA132" s="117"/>
      <c r="BB132" s="117"/>
      <c r="BC132" s="117"/>
      <c r="BD132" s="117"/>
      <c r="BE132" s="117"/>
      <c r="BF132" s="117"/>
      <c r="BG132" s="117"/>
      <c r="BI132" s="150"/>
      <c r="BJ132" s="151"/>
      <c r="BK132" s="145"/>
      <c r="BL132" s="145"/>
      <c r="BM132" s="145"/>
      <c r="BN132" s="145"/>
      <c r="BO132" s="145"/>
      <c r="BP132" s="145"/>
      <c r="BQ132" s="145"/>
      <c r="BR132" s="145"/>
      <c r="BS132" s="145"/>
      <c r="BT132" s="145"/>
      <c r="BU132" s="145"/>
      <c r="BV132" s="145"/>
      <c r="BW132" s="145"/>
      <c r="BX132" s="145"/>
      <c r="BY132" s="145"/>
      <c r="BZ132" s="145"/>
      <c r="CA132" s="145"/>
      <c r="CB132" s="145"/>
      <c r="CC132" s="145"/>
      <c r="CD132" s="145"/>
      <c r="CE132" s="145"/>
      <c r="CF132" s="145"/>
      <c r="CG132" s="145"/>
      <c r="CH132" s="145"/>
      <c r="CI132" s="145"/>
      <c r="CJ132" s="145"/>
      <c r="CK132" s="145"/>
    </row>
    <row r="133" spans="1:89" ht="14.4" thickTop="1" thickBot="1" x14ac:dyDescent="0.3">
      <c r="A133" s="56"/>
      <c r="B133" s="146" t="s">
        <v>16</v>
      </c>
      <c r="C133" s="147">
        <v>130985</v>
      </c>
      <c r="D133" s="148">
        <v>35167</v>
      </c>
      <c r="E133" s="149">
        <v>166152</v>
      </c>
      <c r="F133" s="147">
        <v>13332</v>
      </c>
      <c r="G133" s="148">
        <v>26664</v>
      </c>
      <c r="H133" s="149">
        <v>39996</v>
      </c>
      <c r="I133" s="147">
        <v>18786</v>
      </c>
      <c r="J133" s="148">
        <v>42723</v>
      </c>
      <c r="K133" s="149">
        <v>61509</v>
      </c>
      <c r="L133" s="147">
        <v>303</v>
      </c>
      <c r="M133" s="148">
        <v>88476</v>
      </c>
      <c r="N133" s="149">
        <v>88779</v>
      </c>
      <c r="O133" s="147">
        <v>42420</v>
      </c>
      <c r="P133" s="148">
        <v>42420</v>
      </c>
      <c r="Q133" s="149">
        <v>84840</v>
      </c>
      <c r="R133" s="147">
        <v>9393</v>
      </c>
      <c r="S133" s="148">
        <v>6969</v>
      </c>
      <c r="T133" s="149">
        <v>16362</v>
      </c>
      <c r="U133" s="147">
        <v>909</v>
      </c>
      <c r="V133" s="148">
        <v>16059</v>
      </c>
      <c r="W133" s="149">
        <v>16968</v>
      </c>
      <c r="X133" s="147">
        <v>9696</v>
      </c>
      <c r="Y133" s="148">
        <v>4545</v>
      </c>
      <c r="Z133" s="149">
        <v>14241</v>
      </c>
      <c r="AA133" s="108">
        <v>225824</v>
      </c>
      <c r="AB133" s="109">
        <v>263023</v>
      </c>
      <c r="AC133" s="110">
        <v>488847</v>
      </c>
      <c r="AD133" s="47"/>
      <c r="AE133" s="117"/>
      <c r="AF133" s="117"/>
      <c r="AG133" s="117"/>
      <c r="AH133" s="117"/>
      <c r="AI133" s="117"/>
      <c r="AJ133" s="117"/>
      <c r="AK133" s="117"/>
      <c r="AL133" s="117"/>
      <c r="AM133" s="117"/>
      <c r="AN133" s="117"/>
      <c r="AO133" s="117"/>
      <c r="AP133" s="117"/>
      <c r="AQ133" s="117"/>
      <c r="AR133" s="117"/>
      <c r="AS133" s="117"/>
      <c r="AT133" s="117"/>
      <c r="AU133" s="117"/>
      <c r="AV133" s="117"/>
      <c r="AW133" s="117"/>
      <c r="AX133" s="117"/>
      <c r="AY133" s="117"/>
      <c r="AZ133" s="117"/>
      <c r="BA133" s="117"/>
      <c r="BB133" s="117"/>
      <c r="BC133" s="117"/>
      <c r="BD133" s="117"/>
      <c r="BE133" s="117"/>
      <c r="BF133" s="117"/>
      <c r="BG133" s="117"/>
      <c r="BI133" s="150"/>
      <c r="BJ133" s="151"/>
      <c r="BK133" s="145"/>
      <c r="BL133" s="145"/>
      <c r="BM133" s="145"/>
      <c r="BN133" s="145"/>
      <c r="BO133" s="145"/>
      <c r="BP133" s="145"/>
      <c r="BQ133" s="145"/>
      <c r="BR133" s="145"/>
      <c r="BS133" s="145"/>
      <c r="BT133" s="145"/>
      <c r="BU133" s="145"/>
      <c r="BV133" s="145"/>
      <c r="BW133" s="145"/>
      <c r="BX133" s="145"/>
      <c r="BY133" s="145"/>
      <c r="BZ133" s="145"/>
      <c r="CA133" s="145"/>
      <c r="CB133" s="145"/>
      <c r="CC133" s="145"/>
      <c r="CD133" s="145"/>
      <c r="CE133" s="145"/>
      <c r="CF133" s="145"/>
      <c r="CG133" s="145"/>
      <c r="CH133" s="145"/>
      <c r="CI133" s="145"/>
      <c r="CJ133" s="145"/>
      <c r="CK133" s="145"/>
    </row>
    <row r="134" spans="1:89" ht="14.4" thickTop="1" thickBot="1" x14ac:dyDescent="0.3">
      <c r="A134" s="51" t="s">
        <v>14</v>
      </c>
      <c r="B134" s="136" t="s">
        <v>17</v>
      </c>
      <c r="C134" s="137">
        <v>18940</v>
      </c>
      <c r="D134" s="138">
        <v>7104</v>
      </c>
      <c r="E134" s="139">
        <v>26044</v>
      </c>
      <c r="F134" s="137">
        <v>2028</v>
      </c>
      <c r="G134" s="138">
        <v>4056</v>
      </c>
      <c r="H134" s="139">
        <v>6084</v>
      </c>
      <c r="I134" s="137">
        <v>1352</v>
      </c>
      <c r="J134" s="138">
        <v>6422</v>
      </c>
      <c r="K134" s="139">
        <v>7774</v>
      </c>
      <c r="L134" s="137">
        <v>0</v>
      </c>
      <c r="M134" s="138">
        <v>10478</v>
      </c>
      <c r="N134" s="139">
        <v>10478</v>
      </c>
      <c r="O134" s="137">
        <v>2028</v>
      </c>
      <c r="P134" s="138">
        <v>4056</v>
      </c>
      <c r="Q134" s="139">
        <v>6084</v>
      </c>
      <c r="R134" s="137">
        <v>0</v>
      </c>
      <c r="S134" s="138">
        <v>338</v>
      </c>
      <c r="T134" s="139">
        <v>338</v>
      </c>
      <c r="U134" s="137">
        <v>0</v>
      </c>
      <c r="V134" s="138">
        <v>1352</v>
      </c>
      <c r="W134" s="139">
        <v>1352</v>
      </c>
      <c r="X134" s="137">
        <v>2028</v>
      </c>
      <c r="Y134" s="138">
        <v>338</v>
      </c>
      <c r="Z134" s="139">
        <v>2366</v>
      </c>
      <c r="AA134" s="140">
        <v>26376</v>
      </c>
      <c r="AB134" s="141">
        <v>34144</v>
      </c>
      <c r="AC134" s="142">
        <v>60520</v>
      </c>
      <c r="AD134" s="47"/>
      <c r="AE134" s="117"/>
      <c r="AF134" s="117"/>
      <c r="AG134" s="117"/>
      <c r="AH134" s="117"/>
      <c r="AI134" s="117"/>
      <c r="AJ134" s="117"/>
      <c r="AK134" s="117"/>
      <c r="AL134" s="117"/>
      <c r="AM134" s="117"/>
      <c r="AN134" s="117"/>
      <c r="AO134" s="117"/>
      <c r="AP134" s="117"/>
      <c r="AQ134" s="117"/>
      <c r="AR134" s="117"/>
      <c r="AS134" s="117"/>
      <c r="AT134" s="117"/>
      <c r="AU134" s="117"/>
      <c r="AV134" s="117"/>
      <c r="AW134" s="117"/>
      <c r="AX134" s="117"/>
      <c r="AY134" s="117"/>
      <c r="AZ134" s="117"/>
      <c r="BA134" s="117"/>
      <c r="BB134" s="117"/>
      <c r="BC134" s="117"/>
      <c r="BD134" s="117"/>
      <c r="BE134" s="117"/>
      <c r="BF134" s="117"/>
      <c r="BG134" s="117"/>
      <c r="BI134" s="150"/>
      <c r="BJ134" s="151"/>
      <c r="BK134" s="145"/>
      <c r="BL134" s="145"/>
      <c r="BM134" s="145"/>
      <c r="BN134" s="145"/>
      <c r="BO134" s="145"/>
      <c r="BP134" s="145"/>
      <c r="BQ134" s="145"/>
      <c r="BR134" s="145"/>
      <c r="BS134" s="145"/>
      <c r="BT134" s="145"/>
      <c r="BU134" s="145"/>
      <c r="BV134" s="145"/>
      <c r="BW134" s="145"/>
      <c r="BX134" s="145"/>
      <c r="BY134" s="145"/>
      <c r="BZ134" s="145"/>
      <c r="CA134" s="145"/>
      <c r="CB134" s="145"/>
      <c r="CC134" s="145"/>
      <c r="CD134" s="145"/>
      <c r="CE134" s="145"/>
      <c r="CF134" s="145"/>
      <c r="CG134" s="145"/>
      <c r="CH134" s="145"/>
      <c r="CI134" s="145"/>
      <c r="CJ134" s="145"/>
      <c r="CK134" s="145"/>
    </row>
    <row r="135" spans="1:89" ht="14.4" thickTop="1" thickBot="1" x14ac:dyDescent="0.3">
      <c r="A135" s="81"/>
      <c r="B135" s="152" t="s">
        <v>18</v>
      </c>
      <c r="C135" s="159">
        <v>84867</v>
      </c>
      <c r="D135" s="160">
        <v>16574</v>
      </c>
      <c r="E135" s="161">
        <v>101441</v>
      </c>
      <c r="F135" s="159">
        <v>5746</v>
      </c>
      <c r="G135" s="160">
        <v>12168</v>
      </c>
      <c r="H135" s="161">
        <v>17914</v>
      </c>
      <c r="I135" s="159">
        <v>7436</v>
      </c>
      <c r="J135" s="160">
        <v>22646</v>
      </c>
      <c r="K135" s="161">
        <v>30082</v>
      </c>
      <c r="L135" s="159">
        <v>0</v>
      </c>
      <c r="M135" s="160">
        <v>58136</v>
      </c>
      <c r="N135" s="161">
        <v>58136</v>
      </c>
      <c r="O135" s="159">
        <v>12168</v>
      </c>
      <c r="P135" s="160">
        <v>18928</v>
      </c>
      <c r="Q135" s="161">
        <v>31096</v>
      </c>
      <c r="R135" s="159">
        <v>3042</v>
      </c>
      <c r="S135" s="160">
        <v>6760</v>
      </c>
      <c r="T135" s="161">
        <v>9802</v>
      </c>
      <c r="U135" s="159">
        <v>1690</v>
      </c>
      <c r="V135" s="160">
        <v>2366</v>
      </c>
      <c r="W135" s="161">
        <v>4056</v>
      </c>
      <c r="X135" s="159">
        <v>6422</v>
      </c>
      <c r="Y135" s="160">
        <v>1690</v>
      </c>
      <c r="Z135" s="161">
        <v>8112</v>
      </c>
      <c r="AA135" s="103">
        <v>121371</v>
      </c>
      <c r="AB135" s="104">
        <v>139268</v>
      </c>
      <c r="AC135" s="105">
        <v>260639</v>
      </c>
      <c r="AD135" s="47"/>
      <c r="AE135" s="117"/>
      <c r="AF135" s="117"/>
      <c r="AG135" s="117"/>
      <c r="AH135" s="117"/>
      <c r="AI135" s="117"/>
      <c r="AJ135" s="117"/>
      <c r="AK135" s="117"/>
      <c r="AL135" s="117"/>
      <c r="AM135" s="117"/>
      <c r="AN135" s="117"/>
      <c r="AO135" s="117"/>
      <c r="AP135" s="117"/>
      <c r="AQ135" s="117"/>
      <c r="AR135" s="117"/>
      <c r="AS135" s="117"/>
      <c r="AT135" s="117"/>
      <c r="AU135" s="117"/>
      <c r="AV135" s="117"/>
      <c r="AW135" s="117"/>
      <c r="AX135" s="117"/>
      <c r="AY135" s="117"/>
      <c r="AZ135" s="117"/>
      <c r="BA135" s="117"/>
      <c r="BB135" s="117"/>
      <c r="BC135" s="117"/>
      <c r="BD135" s="117"/>
      <c r="BE135" s="117"/>
      <c r="BF135" s="117"/>
      <c r="BG135" s="117"/>
      <c r="BI135" s="150"/>
      <c r="BJ135" s="151"/>
      <c r="BK135" s="145"/>
      <c r="BL135" s="145"/>
      <c r="BM135" s="145"/>
      <c r="BN135" s="145"/>
      <c r="BO135" s="145"/>
      <c r="BP135" s="145"/>
      <c r="BQ135" s="145"/>
      <c r="BR135" s="145"/>
      <c r="BS135" s="145"/>
      <c r="BT135" s="145"/>
      <c r="BU135" s="145"/>
      <c r="BV135" s="145"/>
      <c r="BW135" s="145"/>
      <c r="BX135" s="145"/>
      <c r="BY135" s="145"/>
      <c r="BZ135" s="145"/>
      <c r="CA135" s="145"/>
      <c r="CB135" s="145"/>
      <c r="CC135" s="145"/>
      <c r="CD135" s="145"/>
      <c r="CE135" s="145"/>
      <c r="CF135" s="145"/>
      <c r="CG135" s="145"/>
      <c r="CH135" s="145"/>
      <c r="CI135" s="145"/>
      <c r="CJ135" s="145"/>
      <c r="CK135" s="145"/>
    </row>
    <row r="136" spans="1:89" ht="14.4" thickTop="1" thickBot="1" x14ac:dyDescent="0.3">
      <c r="A136" s="56"/>
      <c r="B136" s="146" t="s">
        <v>16</v>
      </c>
      <c r="C136" s="147">
        <v>103807</v>
      </c>
      <c r="D136" s="148">
        <v>23678</v>
      </c>
      <c r="E136" s="149">
        <v>127485</v>
      </c>
      <c r="F136" s="147">
        <v>7774</v>
      </c>
      <c r="G136" s="148">
        <v>16224</v>
      </c>
      <c r="H136" s="149">
        <v>23998</v>
      </c>
      <c r="I136" s="147">
        <v>8788</v>
      </c>
      <c r="J136" s="148">
        <v>29068</v>
      </c>
      <c r="K136" s="149">
        <v>37856</v>
      </c>
      <c r="L136" s="147">
        <v>0</v>
      </c>
      <c r="M136" s="148">
        <v>68614</v>
      </c>
      <c r="N136" s="149">
        <v>68614</v>
      </c>
      <c r="O136" s="147">
        <v>14196</v>
      </c>
      <c r="P136" s="148">
        <v>22984</v>
      </c>
      <c r="Q136" s="149">
        <v>37180</v>
      </c>
      <c r="R136" s="147">
        <v>3042</v>
      </c>
      <c r="S136" s="148">
        <v>7098</v>
      </c>
      <c r="T136" s="149">
        <v>10140</v>
      </c>
      <c r="U136" s="147">
        <v>1690</v>
      </c>
      <c r="V136" s="148">
        <v>3718</v>
      </c>
      <c r="W136" s="149">
        <v>5408</v>
      </c>
      <c r="X136" s="147">
        <v>8450</v>
      </c>
      <c r="Y136" s="148">
        <v>2028</v>
      </c>
      <c r="Z136" s="149">
        <v>10478</v>
      </c>
      <c r="AA136" s="108">
        <v>147747</v>
      </c>
      <c r="AB136" s="109">
        <v>173412</v>
      </c>
      <c r="AC136" s="110">
        <v>321159</v>
      </c>
      <c r="AD136" s="47"/>
      <c r="AE136" s="117"/>
      <c r="AF136" s="117"/>
      <c r="AG136" s="117"/>
      <c r="AH136" s="117"/>
      <c r="AI136" s="117"/>
      <c r="AJ136" s="117"/>
      <c r="AK136" s="117"/>
      <c r="AL136" s="117"/>
      <c r="AM136" s="117"/>
      <c r="AN136" s="117"/>
      <c r="AO136" s="117"/>
      <c r="AP136" s="117"/>
      <c r="AQ136" s="117"/>
      <c r="AR136" s="117"/>
      <c r="AS136" s="117"/>
      <c r="AT136" s="117"/>
      <c r="AU136" s="117"/>
      <c r="AV136" s="117"/>
      <c r="AW136" s="117"/>
      <c r="AX136" s="117"/>
      <c r="AY136" s="117"/>
      <c r="AZ136" s="117"/>
      <c r="BA136" s="117"/>
      <c r="BB136" s="117"/>
      <c r="BC136" s="117"/>
      <c r="BD136" s="117"/>
      <c r="BE136" s="117"/>
      <c r="BF136" s="117"/>
      <c r="BG136" s="117"/>
      <c r="BI136" s="150"/>
      <c r="BJ136" s="151"/>
      <c r="BK136" s="145"/>
      <c r="BL136" s="145"/>
      <c r="BM136" s="145"/>
      <c r="BN136" s="145"/>
      <c r="BO136" s="145"/>
      <c r="BP136" s="145"/>
      <c r="BQ136" s="145"/>
      <c r="BR136" s="145"/>
      <c r="BS136" s="145"/>
      <c r="BT136" s="145"/>
      <c r="BU136" s="145"/>
      <c r="BV136" s="145"/>
      <c r="BW136" s="145"/>
      <c r="BX136" s="145"/>
      <c r="BY136" s="145"/>
      <c r="BZ136" s="145"/>
      <c r="CA136" s="145"/>
      <c r="CB136" s="145"/>
      <c r="CC136" s="145"/>
      <c r="CD136" s="145"/>
      <c r="CE136" s="145"/>
      <c r="CF136" s="145"/>
      <c r="CG136" s="145"/>
      <c r="CH136" s="145"/>
      <c r="CI136" s="145"/>
      <c r="CJ136" s="145"/>
      <c r="CK136" s="145"/>
    </row>
    <row r="137" spans="1:89" ht="14.4" thickTop="1" thickBot="1" x14ac:dyDescent="0.3">
      <c r="A137" s="51" t="s">
        <v>15</v>
      </c>
      <c r="B137" s="136" t="s">
        <v>18</v>
      </c>
      <c r="C137" s="137">
        <v>16020</v>
      </c>
      <c r="D137" s="138">
        <v>3140</v>
      </c>
      <c r="E137" s="139">
        <v>19160</v>
      </c>
      <c r="F137" s="137">
        <v>3132</v>
      </c>
      <c r="G137" s="138">
        <v>2320</v>
      </c>
      <c r="H137" s="139">
        <v>5452</v>
      </c>
      <c r="I137" s="137">
        <v>2320</v>
      </c>
      <c r="J137" s="138">
        <v>6148</v>
      </c>
      <c r="K137" s="139">
        <v>8468</v>
      </c>
      <c r="L137" s="137">
        <v>0</v>
      </c>
      <c r="M137" s="138">
        <v>17980</v>
      </c>
      <c r="N137" s="139">
        <v>17980</v>
      </c>
      <c r="O137" s="137">
        <v>4988</v>
      </c>
      <c r="P137" s="138">
        <v>7656</v>
      </c>
      <c r="Q137" s="139">
        <v>12644</v>
      </c>
      <c r="R137" s="137">
        <v>1276</v>
      </c>
      <c r="S137" s="138">
        <v>812</v>
      </c>
      <c r="T137" s="139">
        <v>2088</v>
      </c>
      <c r="U137" s="137">
        <v>0</v>
      </c>
      <c r="V137" s="138">
        <v>0</v>
      </c>
      <c r="W137" s="139">
        <v>0</v>
      </c>
      <c r="X137" s="137">
        <v>2320</v>
      </c>
      <c r="Y137" s="138">
        <v>232</v>
      </c>
      <c r="Z137" s="139">
        <v>2552</v>
      </c>
      <c r="AA137" s="140">
        <v>30056</v>
      </c>
      <c r="AB137" s="141">
        <v>38288</v>
      </c>
      <c r="AC137" s="142">
        <v>68344</v>
      </c>
      <c r="AD137" s="47"/>
      <c r="AE137" s="117"/>
      <c r="AF137" s="117"/>
      <c r="AG137" s="117"/>
      <c r="AH137" s="117"/>
      <c r="AI137" s="117"/>
      <c r="AJ137" s="117"/>
      <c r="AK137" s="117"/>
      <c r="AL137" s="117"/>
      <c r="AM137" s="117"/>
      <c r="AN137" s="117"/>
      <c r="AO137" s="117"/>
      <c r="AP137" s="117"/>
      <c r="AQ137" s="117"/>
      <c r="AR137" s="117"/>
      <c r="AS137" s="117"/>
      <c r="AT137" s="117"/>
      <c r="AU137" s="117"/>
      <c r="AV137" s="117"/>
      <c r="AW137" s="117"/>
      <c r="AX137" s="117"/>
      <c r="AY137" s="117"/>
      <c r="AZ137" s="117"/>
      <c r="BA137" s="117"/>
      <c r="BB137" s="117"/>
      <c r="BC137" s="117"/>
      <c r="BD137" s="117"/>
      <c r="BE137" s="117"/>
      <c r="BF137" s="117"/>
      <c r="BG137" s="117"/>
      <c r="BI137" s="150"/>
      <c r="BJ137" s="151"/>
      <c r="BK137" s="145"/>
      <c r="BL137" s="145"/>
      <c r="BM137" s="145"/>
      <c r="BN137" s="145"/>
      <c r="BO137" s="145"/>
      <c r="BP137" s="145"/>
      <c r="BQ137" s="145"/>
      <c r="BR137" s="145"/>
      <c r="BS137" s="145"/>
      <c r="BT137" s="145"/>
      <c r="BU137" s="145"/>
      <c r="BV137" s="145"/>
      <c r="BW137" s="145"/>
      <c r="BX137" s="145"/>
      <c r="BY137" s="145"/>
      <c r="BZ137" s="145"/>
      <c r="CA137" s="145"/>
      <c r="CB137" s="145"/>
      <c r="CC137" s="145"/>
      <c r="CD137" s="145"/>
      <c r="CE137" s="145"/>
      <c r="CF137" s="145"/>
      <c r="CG137" s="145"/>
      <c r="CH137" s="145"/>
      <c r="CI137" s="145"/>
      <c r="CJ137" s="145"/>
      <c r="CK137" s="145"/>
    </row>
    <row r="138" spans="1:89" ht="14.4" thickTop="1" thickBot="1" x14ac:dyDescent="0.3">
      <c r="A138" s="56"/>
      <c r="B138" s="146" t="s">
        <v>16</v>
      </c>
      <c r="C138" s="147">
        <v>16020</v>
      </c>
      <c r="D138" s="148">
        <v>3140</v>
      </c>
      <c r="E138" s="149">
        <v>19160</v>
      </c>
      <c r="F138" s="147">
        <v>3132</v>
      </c>
      <c r="G138" s="148">
        <v>2320</v>
      </c>
      <c r="H138" s="149">
        <v>5452</v>
      </c>
      <c r="I138" s="147">
        <v>2320</v>
      </c>
      <c r="J138" s="148">
        <v>6148</v>
      </c>
      <c r="K138" s="149">
        <v>8468</v>
      </c>
      <c r="L138" s="147">
        <v>0</v>
      </c>
      <c r="M138" s="148">
        <v>17980</v>
      </c>
      <c r="N138" s="149">
        <v>17980</v>
      </c>
      <c r="O138" s="147">
        <v>4988</v>
      </c>
      <c r="P138" s="148">
        <v>7656</v>
      </c>
      <c r="Q138" s="149">
        <v>12644</v>
      </c>
      <c r="R138" s="147">
        <v>1276</v>
      </c>
      <c r="S138" s="148">
        <v>812</v>
      </c>
      <c r="T138" s="149">
        <v>2088</v>
      </c>
      <c r="U138" s="147">
        <v>0</v>
      </c>
      <c r="V138" s="148">
        <v>0</v>
      </c>
      <c r="W138" s="149">
        <v>0</v>
      </c>
      <c r="X138" s="147">
        <v>2320</v>
      </c>
      <c r="Y138" s="148">
        <v>232</v>
      </c>
      <c r="Z138" s="149">
        <v>2552</v>
      </c>
      <c r="AA138" s="108">
        <v>30056</v>
      </c>
      <c r="AB138" s="109">
        <v>38288</v>
      </c>
      <c r="AC138" s="110">
        <v>68344</v>
      </c>
      <c r="AD138" s="47"/>
      <c r="AE138" s="117"/>
      <c r="AF138" s="117"/>
      <c r="AG138" s="117"/>
      <c r="AH138" s="117"/>
      <c r="AI138" s="117"/>
      <c r="AJ138" s="117"/>
      <c r="AK138" s="117"/>
      <c r="AL138" s="117"/>
      <c r="AM138" s="117"/>
      <c r="AN138" s="117"/>
      <c r="AO138" s="117"/>
      <c r="AP138" s="117"/>
      <c r="AQ138" s="117"/>
      <c r="AR138" s="117"/>
      <c r="AS138" s="117"/>
      <c r="AT138" s="117"/>
      <c r="AU138" s="117"/>
      <c r="AV138" s="117"/>
      <c r="AW138" s="117"/>
      <c r="AX138" s="117"/>
      <c r="AY138" s="117"/>
      <c r="AZ138" s="117"/>
      <c r="BA138" s="117"/>
      <c r="BB138" s="117"/>
      <c r="BC138" s="117"/>
      <c r="BD138" s="117"/>
      <c r="BE138" s="117"/>
      <c r="BF138" s="117"/>
      <c r="BG138" s="117"/>
      <c r="BI138" s="150"/>
      <c r="BJ138" s="151"/>
      <c r="BK138" s="145"/>
      <c r="BL138" s="145"/>
      <c r="BM138" s="145"/>
      <c r="BN138" s="145"/>
      <c r="BO138" s="145"/>
      <c r="BP138" s="145"/>
      <c r="BQ138" s="145"/>
      <c r="BR138" s="145"/>
      <c r="BS138" s="145"/>
      <c r="BT138" s="145"/>
      <c r="BU138" s="145"/>
      <c r="BV138" s="145"/>
      <c r="BW138" s="145"/>
      <c r="BX138" s="145"/>
      <c r="BY138" s="145"/>
      <c r="BZ138" s="145"/>
      <c r="CA138" s="145"/>
      <c r="CB138" s="145"/>
      <c r="CC138" s="145"/>
      <c r="CD138" s="145"/>
      <c r="CE138" s="145"/>
      <c r="CF138" s="145"/>
      <c r="CG138" s="145"/>
      <c r="CH138" s="145"/>
      <c r="CI138" s="145"/>
      <c r="CJ138" s="145"/>
      <c r="CK138" s="145"/>
    </row>
    <row r="139" spans="1:89" ht="14.4" thickTop="1" thickBot="1" x14ac:dyDescent="0.3">
      <c r="A139" s="51" t="s">
        <v>16</v>
      </c>
      <c r="B139" s="162" t="s">
        <v>17</v>
      </c>
      <c r="C139" s="98">
        <v>1399096</v>
      </c>
      <c r="D139" s="99">
        <v>361825</v>
      </c>
      <c r="E139" s="100">
        <v>1760921</v>
      </c>
      <c r="F139" s="98">
        <v>41094</v>
      </c>
      <c r="G139" s="99">
        <v>311913</v>
      </c>
      <c r="H139" s="100">
        <v>353007</v>
      </c>
      <c r="I139" s="98">
        <v>187873</v>
      </c>
      <c r="J139" s="99">
        <v>380922</v>
      </c>
      <c r="K139" s="100">
        <v>568795</v>
      </c>
      <c r="L139" s="98">
        <v>1993</v>
      </c>
      <c r="M139" s="99">
        <v>1165663</v>
      </c>
      <c r="N139" s="100">
        <v>1167656</v>
      </c>
      <c r="O139" s="98">
        <v>391690</v>
      </c>
      <c r="P139" s="99">
        <v>479064</v>
      </c>
      <c r="Q139" s="100">
        <v>870754</v>
      </c>
      <c r="R139" s="98">
        <v>45993</v>
      </c>
      <c r="S139" s="99">
        <v>34248</v>
      </c>
      <c r="T139" s="100">
        <v>80241</v>
      </c>
      <c r="U139" s="98">
        <v>10158</v>
      </c>
      <c r="V139" s="99">
        <v>41258</v>
      </c>
      <c r="W139" s="100">
        <v>51416</v>
      </c>
      <c r="X139" s="98">
        <v>110149</v>
      </c>
      <c r="Y139" s="99">
        <v>63705</v>
      </c>
      <c r="Z139" s="100">
        <v>173854</v>
      </c>
      <c r="AA139" s="98">
        <v>2188046</v>
      </c>
      <c r="AB139" s="99">
        <v>2838598</v>
      </c>
      <c r="AC139" s="100">
        <v>5026644</v>
      </c>
      <c r="AD139" s="47"/>
      <c r="AE139" s="117"/>
      <c r="AF139" s="117"/>
      <c r="AG139" s="117"/>
      <c r="AH139" s="117"/>
      <c r="AI139" s="117"/>
      <c r="AJ139" s="117"/>
      <c r="AK139" s="117"/>
      <c r="AL139" s="117"/>
      <c r="AM139" s="117"/>
      <c r="AN139" s="117"/>
      <c r="AO139" s="117"/>
      <c r="AP139" s="117"/>
      <c r="AQ139" s="117"/>
      <c r="AR139" s="117"/>
      <c r="AS139" s="117"/>
      <c r="AT139" s="117"/>
      <c r="AU139" s="117"/>
      <c r="AV139" s="117"/>
      <c r="AW139" s="117"/>
      <c r="AX139" s="117"/>
      <c r="AY139" s="117"/>
      <c r="AZ139" s="117"/>
      <c r="BA139" s="117"/>
      <c r="BB139" s="117"/>
      <c r="BC139" s="117"/>
      <c r="BD139" s="117"/>
      <c r="BE139" s="117"/>
      <c r="BF139" s="117"/>
      <c r="BG139" s="117"/>
      <c r="BI139" s="150"/>
      <c r="BJ139" s="151"/>
      <c r="BK139" s="145"/>
      <c r="BL139" s="145"/>
      <c r="BM139" s="145"/>
      <c r="BN139" s="145"/>
      <c r="BO139" s="145"/>
      <c r="BP139" s="145"/>
      <c r="BQ139" s="145"/>
      <c r="BR139" s="145"/>
      <c r="BS139" s="145"/>
      <c r="BT139" s="145"/>
      <c r="BU139" s="145"/>
      <c r="BV139" s="145"/>
      <c r="BW139" s="145"/>
      <c r="BX139" s="145"/>
      <c r="BY139" s="145"/>
      <c r="BZ139" s="145"/>
      <c r="CA139" s="145"/>
      <c r="CB139" s="145"/>
      <c r="CC139" s="145"/>
      <c r="CD139" s="145"/>
      <c r="CE139" s="145"/>
      <c r="CF139" s="145"/>
      <c r="CG139" s="145"/>
      <c r="CH139" s="145"/>
      <c r="CI139" s="145"/>
      <c r="CJ139" s="145"/>
      <c r="CK139" s="145"/>
    </row>
    <row r="140" spans="1:89" ht="14.4" thickTop="1" thickBot="1" x14ac:dyDescent="0.3">
      <c r="A140" s="81"/>
      <c r="B140" s="152" t="s">
        <v>18</v>
      </c>
      <c r="C140" s="103">
        <v>1553089</v>
      </c>
      <c r="D140" s="104">
        <v>396730</v>
      </c>
      <c r="E140" s="105">
        <v>1949819</v>
      </c>
      <c r="F140" s="103">
        <v>47669</v>
      </c>
      <c r="G140" s="104">
        <v>171339</v>
      </c>
      <c r="H140" s="105">
        <v>219008</v>
      </c>
      <c r="I140" s="103">
        <v>160428</v>
      </c>
      <c r="J140" s="104">
        <v>384316</v>
      </c>
      <c r="K140" s="105">
        <v>544744</v>
      </c>
      <c r="L140" s="103">
        <v>2850</v>
      </c>
      <c r="M140" s="104">
        <v>1084932</v>
      </c>
      <c r="N140" s="105">
        <v>1087782</v>
      </c>
      <c r="O140" s="103">
        <v>377031</v>
      </c>
      <c r="P140" s="104">
        <v>375442</v>
      </c>
      <c r="Q140" s="105">
        <v>752473</v>
      </c>
      <c r="R140" s="103">
        <v>53643</v>
      </c>
      <c r="S140" s="104">
        <v>50777</v>
      </c>
      <c r="T140" s="105">
        <v>104420</v>
      </c>
      <c r="U140" s="103">
        <v>7410</v>
      </c>
      <c r="V140" s="104">
        <v>37579</v>
      </c>
      <c r="W140" s="105">
        <v>44989</v>
      </c>
      <c r="X140" s="103">
        <v>106587</v>
      </c>
      <c r="Y140" s="104">
        <v>22182</v>
      </c>
      <c r="Z140" s="105">
        <v>128769</v>
      </c>
      <c r="AA140" s="103">
        <v>2308707</v>
      </c>
      <c r="AB140" s="104">
        <v>2523297</v>
      </c>
      <c r="AC140" s="105">
        <v>4832004</v>
      </c>
      <c r="AD140" s="47"/>
      <c r="AE140" s="117"/>
      <c r="AF140" s="117"/>
      <c r="AG140" s="117"/>
      <c r="AH140" s="117"/>
      <c r="AI140" s="117"/>
      <c r="AJ140" s="117"/>
      <c r="AK140" s="117"/>
      <c r="AL140" s="117"/>
      <c r="AM140" s="117"/>
      <c r="AN140" s="117"/>
      <c r="AO140" s="117"/>
      <c r="AP140" s="117"/>
      <c r="AQ140" s="117"/>
      <c r="AR140" s="117"/>
      <c r="AS140" s="117"/>
      <c r="AT140" s="117"/>
      <c r="AU140" s="117"/>
      <c r="AV140" s="117"/>
      <c r="AW140" s="117"/>
      <c r="AX140" s="117"/>
      <c r="AY140" s="117"/>
      <c r="AZ140" s="117"/>
      <c r="BA140" s="117"/>
      <c r="BB140" s="117"/>
      <c r="BC140" s="117"/>
      <c r="BD140" s="117"/>
      <c r="BE140" s="117"/>
      <c r="BF140" s="117"/>
      <c r="BG140" s="117"/>
      <c r="BI140" s="150"/>
      <c r="BJ140" s="151"/>
      <c r="BK140" s="145"/>
      <c r="BL140" s="145"/>
      <c r="BM140" s="145"/>
      <c r="BN140" s="145"/>
      <c r="BO140" s="145"/>
      <c r="BP140" s="145"/>
      <c r="BQ140" s="145"/>
      <c r="BR140" s="145"/>
      <c r="BS140" s="145"/>
      <c r="BT140" s="145"/>
      <c r="BU140" s="145"/>
      <c r="BV140" s="145"/>
      <c r="BW140" s="145"/>
      <c r="BX140" s="145"/>
      <c r="BY140" s="145"/>
      <c r="BZ140" s="145"/>
      <c r="CA140" s="145"/>
      <c r="CB140" s="145"/>
      <c r="CC140" s="145"/>
      <c r="CD140" s="145"/>
      <c r="CE140" s="145"/>
      <c r="CF140" s="145"/>
      <c r="CG140" s="145"/>
      <c r="CH140" s="145"/>
      <c r="CI140" s="145"/>
      <c r="CJ140" s="145"/>
      <c r="CK140" s="145"/>
    </row>
    <row r="141" spans="1:89" ht="14.4" thickTop="1" thickBot="1" x14ac:dyDescent="0.3">
      <c r="A141" s="56"/>
      <c r="B141" s="146" t="s">
        <v>16</v>
      </c>
      <c r="C141" s="108">
        <v>2952185</v>
      </c>
      <c r="D141" s="109">
        <v>758555</v>
      </c>
      <c r="E141" s="110">
        <v>3710740</v>
      </c>
      <c r="F141" s="108">
        <v>88763</v>
      </c>
      <c r="G141" s="109">
        <v>483252</v>
      </c>
      <c r="H141" s="110">
        <v>572015</v>
      </c>
      <c r="I141" s="108">
        <v>348301</v>
      </c>
      <c r="J141" s="109">
        <v>765238</v>
      </c>
      <c r="K141" s="110">
        <v>1113539</v>
      </c>
      <c r="L141" s="108">
        <v>4843</v>
      </c>
      <c r="M141" s="109">
        <v>2250595</v>
      </c>
      <c r="N141" s="110">
        <v>2255438</v>
      </c>
      <c r="O141" s="108">
        <v>768721</v>
      </c>
      <c r="P141" s="109">
        <v>854506</v>
      </c>
      <c r="Q141" s="110">
        <v>1623227</v>
      </c>
      <c r="R141" s="108">
        <v>99636</v>
      </c>
      <c r="S141" s="109">
        <v>85025</v>
      </c>
      <c r="T141" s="110">
        <v>184661</v>
      </c>
      <c r="U141" s="108">
        <v>17568</v>
      </c>
      <c r="V141" s="109">
        <v>78837</v>
      </c>
      <c r="W141" s="110">
        <v>96405</v>
      </c>
      <c r="X141" s="108">
        <v>216736</v>
      </c>
      <c r="Y141" s="109">
        <v>85887</v>
      </c>
      <c r="Z141" s="110">
        <v>302623</v>
      </c>
      <c r="AA141" s="108">
        <v>4496753</v>
      </c>
      <c r="AB141" s="109">
        <v>5361895</v>
      </c>
      <c r="AC141" s="110">
        <v>9858648</v>
      </c>
      <c r="AD141" s="47"/>
      <c r="AE141" s="117">
        <v>5396294</v>
      </c>
      <c r="AF141" s="117"/>
      <c r="AG141" s="117"/>
      <c r="AH141" s="117"/>
      <c r="AI141" s="117"/>
      <c r="AJ141" s="117"/>
      <c r="AK141" s="117"/>
      <c r="AL141" s="117"/>
      <c r="AM141" s="117"/>
      <c r="AN141" s="117"/>
      <c r="AO141" s="117"/>
      <c r="AP141" s="117"/>
      <c r="AQ141" s="117"/>
      <c r="AR141" s="117"/>
      <c r="AS141" s="117"/>
      <c r="AT141" s="117"/>
      <c r="AU141" s="117"/>
      <c r="AV141" s="117"/>
      <c r="AW141" s="117"/>
      <c r="AX141" s="117"/>
      <c r="AY141" s="117"/>
      <c r="AZ141" s="117"/>
      <c r="BA141" s="117"/>
      <c r="BB141" s="117"/>
      <c r="BC141" s="117"/>
      <c r="BD141" s="117"/>
      <c r="BE141" s="117"/>
      <c r="BF141" s="117"/>
      <c r="BG141" s="117"/>
      <c r="BI141" s="163"/>
      <c r="BJ141" s="164"/>
      <c r="BK141" s="145"/>
      <c r="BL141" s="145"/>
      <c r="BM141" s="145"/>
      <c r="BN141" s="145"/>
      <c r="BO141" s="145"/>
      <c r="BP141" s="145"/>
      <c r="BQ141" s="145"/>
      <c r="BR141" s="145"/>
      <c r="BS141" s="145"/>
      <c r="BT141" s="145"/>
      <c r="BU141" s="145"/>
      <c r="BV141" s="145"/>
      <c r="BW141" s="145"/>
      <c r="BX141" s="145"/>
      <c r="BY141" s="145"/>
      <c r="BZ141" s="145"/>
      <c r="CA141" s="145"/>
      <c r="CB141" s="145"/>
      <c r="CC141" s="145"/>
      <c r="CD141" s="145"/>
      <c r="CE141" s="145"/>
      <c r="CF141" s="145"/>
      <c r="CG141" s="145"/>
      <c r="CH141" s="145"/>
      <c r="CI141" s="145"/>
      <c r="CJ141" s="145"/>
      <c r="CK141" s="145"/>
    </row>
    <row r="142" spans="1:89" ht="13.8" x14ac:dyDescent="0.25">
      <c r="F142" s="72">
        <f>F141+I141</f>
        <v>437064</v>
      </c>
      <c r="G142" s="72">
        <f t="shared" ref="G142:H142" si="18">G141+J141</f>
        <v>1248490</v>
      </c>
      <c r="H142" s="72">
        <f t="shared" si="18"/>
        <v>1685554</v>
      </c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</row>
    <row r="143" spans="1:89" ht="13.8" x14ac:dyDescent="0.25">
      <c r="C143" s="165">
        <f>G143/H143*100</f>
        <v>37.193025435604511</v>
      </c>
      <c r="F143" s="72">
        <f>C141+F142</f>
        <v>3389249</v>
      </c>
      <c r="G143" s="72">
        <f t="shared" ref="G143:H143" si="19">D141+G142</f>
        <v>2007045</v>
      </c>
      <c r="H143" s="72">
        <f t="shared" si="19"/>
        <v>5396294</v>
      </c>
      <c r="AD143" s="47"/>
      <c r="AE143" s="47">
        <f>AE141/AC141*100</f>
        <v>54.736653545191992</v>
      </c>
      <c r="AF143" s="47"/>
    </row>
    <row r="144" spans="1:89" x14ac:dyDescent="0.25">
      <c r="F144" s="47"/>
      <c r="G144" s="47"/>
      <c r="H144" s="113">
        <f>H142/H143*100</f>
        <v>31.235399702091843</v>
      </c>
    </row>
    <row r="145" spans="1:9" x14ac:dyDescent="0.25">
      <c r="F145" s="47"/>
      <c r="G145" s="47"/>
      <c r="H145" s="47"/>
    </row>
    <row r="146" spans="1:9" x14ac:dyDescent="0.25">
      <c r="F146" s="47"/>
      <c r="G146" s="47"/>
      <c r="H146" s="47"/>
    </row>
    <row r="147" spans="1:9" x14ac:dyDescent="0.25">
      <c r="F147" s="47"/>
      <c r="G147" s="47"/>
      <c r="H147" s="47"/>
    </row>
    <row r="148" spans="1:9" ht="15.6" x14ac:dyDescent="0.25">
      <c r="A148" s="166" t="s">
        <v>55</v>
      </c>
      <c r="B148" s="166"/>
      <c r="C148" s="166"/>
      <c r="D148" s="166"/>
      <c r="E148" s="166"/>
      <c r="F148" s="166"/>
      <c r="G148" s="166"/>
      <c r="H148" s="166"/>
    </row>
    <row r="149" spans="1:9" ht="13.8" thickBot="1" x14ac:dyDescent="0.3">
      <c r="A149" s="167">
        <v>4</v>
      </c>
      <c r="B149" s="168"/>
      <c r="C149" s="167"/>
      <c r="D149" s="167"/>
      <c r="E149" s="167"/>
      <c r="F149" s="167"/>
      <c r="G149" s="167"/>
      <c r="H149" s="167"/>
    </row>
    <row r="150" spans="1:9" x14ac:dyDescent="0.25">
      <c r="A150" s="169" t="s">
        <v>56</v>
      </c>
      <c r="B150" s="170" t="s">
        <v>4</v>
      </c>
      <c r="C150" s="170" t="s">
        <v>57</v>
      </c>
      <c r="D150" s="170" t="s">
        <v>58</v>
      </c>
      <c r="E150" s="170" t="s">
        <v>43</v>
      </c>
      <c r="F150" s="170" t="s">
        <v>59</v>
      </c>
      <c r="G150" s="170" t="s">
        <v>60</v>
      </c>
      <c r="H150" s="171" t="s">
        <v>16</v>
      </c>
    </row>
    <row r="151" spans="1:9" ht="13.8" thickBot="1" x14ac:dyDescent="0.3">
      <c r="A151" s="172"/>
      <c r="B151" s="173"/>
      <c r="C151" s="173"/>
      <c r="D151" s="173"/>
      <c r="E151" s="173"/>
      <c r="F151" s="173"/>
      <c r="G151" s="173"/>
      <c r="H151" s="174"/>
    </row>
    <row r="152" spans="1:9" x14ac:dyDescent="0.25">
      <c r="A152" s="175" t="s">
        <v>61</v>
      </c>
      <c r="B152" s="176" t="s">
        <v>20</v>
      </c>
      <c r="C152" s="177">
        <v>1396788</v>
      </c>
      <c r="D152" s="177">
        <v>592559</v>
      </c>
      <c r="E152" s="177">
        <v>455413</v>
      </c>
      <c r="F152" s="177">
        <v>202166</v>
      </c>
      <c r="G152" s="177">
        <v>305259</v>
      </c>
      <c r="H152" s="178">
        <v>2952185</v>
      </c>
    </row>
    <row r="153" spans="1:9" x14ac:dyDescent="0.25">
      <c r="A153" s="175"/>
      <c r="B153" s="179" t="s">
        <v>62</v>
      </c>
      <c r="C153" s="180">
        <v>149053</v>
      </c>
      <c r="D153" s="180">
        <v>80654</v>
      </c>
      <c r="E153" s="180">
        <v>133795</v>
      </c>
      <c r="F153" s="180">
        <v>163977</v>
      </c>
      <c r="G153" s="180">
        <v>231076</v>
      </c>
      <c r="H153" s="181">
        <v>758555</v>
      </c>
    </row>
    <row r="154" spans="1:9" ht="13.8" thickBot="1" x14ac:dyDescent="0.3">
      <c r="A154" s="182"/>
      <c r="B154" s="183" t="s">
        <v>16</v>
      </c>
      <c r="C154" s="184">
        <v>1545841</v>
      </c>
      <c r="D154" s="184">
        <v>673213</v>
      </c>
      <c r="E154" s="184">
        <v>589208</v>
      </c>
      <c r="F154" s="184">
        <v>366143</v>
      </c>
      <c r="G154" s="184">
        <v>536335</v>
      </c>
      <c r="H154" s="185">
        <v>3710740</v>
      </c>
    </row>
    <row r="155" spans="1:9" x14ac:dyDescent="0.25">
      <c r="A155" s="186" t="s">
        <v>63</v>
      </c>
      <c r="B155" s="187" t="s">
        <v>20</v>
      </c>
      <c r="C155" s="188">
        <v>35311</v>
      </c>
      <c r="D155" s="188">
        <v>19973</v>
      </c>
      <c r="E155" s="188">
        <v>19547</v>
      </c>
      <c r="F155" s="188">
        <v>6746</v>
      </c>
      <c r="G155" s="188">
        <v>7186</v>
      </c>
      <c r="H155" s="189">
        <v>88763</v>
      </c>
      <c r="I155" s="190">
        <f>G155+G158</f>
        <v>36912</v>
      </c>
    </row>
    <row r="156" spans="1:9" x14ac:dyDescent="0.25">
      <c r="A156" s="175"/>
      <c r="B156" s="179" t="s">
        <v>62</v>
      </c>
      <c r="C156" s="180">
        <v>15837</v>
      </c>
      <c r="D156" s="180">
        <v>8370</v>
      </c>
      <c r="E156" s="180">
        <v>319740</v>
      </c>
      <c r="F156" s="180">
        <v>64351</v>
      </c>
      <c r="G156" s="180">
        <v>74954</v>
      </c>
      <c r="H156" s="181">
        <v>483252</v>
      </c>
      <c r="I156" s="190">
        <f t="shared" ref="I156:I157" si="20">G156+G159</f>
        <v>162445</v>
      </c>
    </row>
    <row r="157" spans="1:9" ht="13.8" thickBot="1" x14ac:dyDescent="0.3">
      <c r="A157" s="182"/>
      <c r="B157" s="183" t="s">
        <v>16</v>
      </c>
      <c r="C157" s="184">
        <v>51148</v>
      </c>
      <c r="D157" s="184">
        <v>28343</v>
      </c>
      <c r="E157" s="184">
        <v>339287</v>
      </c>
      <c r="F157" s="184">
        <v>71097</v>
      </c>
      <c r="G157" s="184">
        <v>82140</v>
      </c>
      <c r="H157" s="185">
        <v>572015</v>
      </c>
      <c r="I157" s="190">
        <f t="shared" si="20"/>
        <v>199357</v>
      </c>
    </row>
    <row r="158" spans="1:9" x14ac:dyDescent="0.25">
      <c r="A158" s="186" t="s">
        <v>64</v>
      </c>
      <c r="B158" s="187" t="s">
        <v>20</v>
      </c>
      <c r="C158" s="188">
        <v>15017</v>
      </c>
      <c r="D158" s="188">
        <v>16163</v>
      </c>
      <c r="E158" s="188">
        <v>278992</v>
      </c>
      <c r="F158" s="188">
        <v>8403</v>
      </c>
      <c r="G158" s="188">
        <v>29726</v>
      </c>
      <c r="H158" s="189">
        <v>348301</v>
      </c>
    </row>
    <row r="159" spans="1:9" x14ac:dyDescent="0.25">
      <c r="A159" s="175"/>
      <c r="B159" s="179" t="s">
        <v>62</v>
      </c>
      <c r="C159" s="180">
        <v>49114</v>
      </c>
      <c r="D159" s="180">
        <v>48151</v>
      </c>
      <c r="E159" s="180">
        <v>508231</v>
      </c>
      <c r="F159" s="180">
        <v>72251</v>
      </c>
      <c r="G159" s="180">
        <v>87491</v>
      </c>
      <c r="H159" s="181">
        <v>765238</v>
      </c>
    </row>
    <row r="160" spans="1:9" ht="13.8" thickBot="1" x14ac:dyDescent="0.3">
      <c r="A160" s="182"/>
      <c r="B160" s="183" t="s">
        <v>16</v>
      </c>
      <c r="C160" s="184">
        <v>64131</v>
      </c>
      <c r="D160" s="184">
        <v>64314</v>
      </c>
      <c r="E160" s="184">
        <v>787223</v>
      </c>
      <c r="F160" s="184">
        <v>80654</v>
      </c>
      <c r="G160" s="184">
        <v>117217</v>
      </c>
      <c r="H160" s="185">
        <v>1113539</v>
      </c>
    </row>
    <row r="161" spans="1:10" x14ac:dyDescent="0.25">
      <c r="A161" s="186" t="s">
        <v>65</v>
      </c>
      <c r="B161" s="187" t="s">
        <v>20</v>
      </c>
      <c r="C161" s="188">
        <v>2603</v>
      </c>
      <c r="D161" s="188">
        <v>2240</v>
      </c>
      <c r="E161" s="188">
        <v>0</v>
      </c>
      <c r="F161" s="188">
        <v>0</v>
      </c>
      <c r="G161" s="188">
        <v>0</v>
      </c>
      <c r="H161" s="189">
        <v>4843</v>
      </c>
      <c r="I161" s="190">
        <f>G152+I155</f>
        <v>342171</v>
      </c>
      <c r="J161" s="2">
        <f>I155/I161*100</f>
        <v>10.787588661809446</v>
      </c>
    </row>
    <row r="162" spans="1:10" x14ac:dyDescent="0.25">
      <c r="A162" s="175"/>
      <c r="B162" s="179" t="s">
        <v>62</v>
      </c>
      <c r="C162" s="180">
        <v>1624852</v>
      </c>
      <c r="D162" s="180">
        <v>625405</v>
      </c>
      <c r="E162" s="180">
        <v>338</v>
      </c>
      <c r="F162" s="180">
        <v>0</v>
      </c>
      <c r="G162" s="180">
        <v>0</v>
      </c>
      <c r="H162" s="181">
        <v>2250595</v>
      </c>
      <c r="I162" s="190">
        <f t="shared" ref="I162:I163" si="21">G153+I156</f>
        <v>393521</v>
      </c>
      <c r="J162" s="2">
        <f t="shared" ref="J162:J163" si="22">I156/I162*100</f>
        <v>41.27988087039828</v>
      </c>
    </row>
    <row r="163" spans="1:10" ht="13.8" thickBot="1" x14ac:dyDescent="0.3">
      <c r="A163" s="182"/>
      <c r="B163" s="183" t="s">
        <v>16</v>
      </c>
      <c r="C163" s="184">
        <v>1627455</v>
      </c>
      <c r="D163" s="184">
        <v>627645</v>
      </c>
      <c r="E163" s="184">
        <v>338</v>
      </c>
      <c r="F163" s="184">
        <v>0</v>
      </c>
      <c r="G163" s="184">
        <v>0</v>
      </c>
      <c r="H163" s="185">
        <v>2255438</v>
      </c>
      <c r="I163" s="190">
        <f t="shared" si="21"/>
        <v>735692</v>
      </c>
      <c r="J163" s="2">
        <f t="shared" si="22"/>
        <v>27.097888790417731</v>
      </c>
    </row>
    <row r="164" spans="1:10" x14ac:dyDescent="0.25">
      <c r="A164" s="186" t="s">
        <v>51</v>
      </c>
      <c r="B164" s="187" t="s">
        <v>20</v>
      </c>
      <c r="C164" s="188">
        <v>110053</v>
      </c>
      <c r="D164" s="188">
        <v>467932</v>
      </c>
      <c r="E164" s="188">
        <v>189066</v>
      </c>
      <c r="F164" s="188">
        <v>481</v>
      </c>
      <c r="G164" s="188">
        <v>1189</v>
      </c>
      <c r="H164" s="189">
        <v>768721</v>
      </c>
    </row>
    <row r="165" spans="1:10" x14ac:dyDescent="0.25">
      <c r="A165" s="175"/>
      <c r="B165" s="179" t="s">
        <v>62</v>
      </c>
      <c r="C165" s="180">
        <v>125086</v>
      </c>
      <c r="D165" s="180">
        <v>482960</v>
      </c>
      <c r="E165" s="180">
        <v>244882</v>
      </c>
      <c r="F165" s="180">
        <v>1052</v>
      </c>
      <c r="G165" s="180">
        <v>526</v>
      </c>
      <c r="H165" s="181">
        <v>854506</v>
      </c>
    </row>
    <row r="166" spans="1:10" ht="13.8" thickBot="1" x14ac:dyDescent="0.3">
      <c r="A166" s="182"/>
      <c r="B166" s="183" t="s">
        <v>16</v>
      </c>
      <c r="C166" s="184">
        <v>235139</v>
      </c>
      <c r="D166" s="184">
        <v>950892</v>
      </c>
      <c r="E166" s="184">
        <v>433948</v>
      </c>
      <c r="F166" s="184">
        <v>1533</v>
      </c>
      <c r="G166" s="184">
        <v>1715</v>
      </c>
      <c r="H166" s="185">
        <v>1623227</v>
      </c>
    </row>
    <row r="167" spans="1:10" x14ac:dyDescent="0.25">
      <c r="A167" s="186" t="s">
        <v>66</v>
      </c>
      <c r="B167" s="187" t="s">
        <v>20</v>
      </c>
      <c r="C167" s="188">
        <v>83885</v>
      </c>
      <c r="D167" s="188">
        <v>15751</v>
      </c>
      <c r="E167" s="188">
        <v>0</v>
      </c>
      <c r="F167" s="188">
        <v>0</v>
      </c>
      <c r="G167" s="188">
        <v>0</v>
      </c>
      <c r="H167" s="189">
        <v>99636</v>
      </c>
    </row>
    <row r="168" spans="1:10" x14ac:dyDescent="0.25">
      <c r="A168" s="175"/>
      <c r="B168" s="179" t="s">
        <v>62</v>
      </c>
      <c r="C168" s="180">
        <v>78555</v>
      </c>
      <c r="D168" s="180">
        <v>6470</v>
      </c>
      <c r="E168" s="180">
        <v>0</v>
      </c>
      <c r="F168" s="180">
        <v>0</v>
      </c>
      <c r="G168" s="180">
        <v>0</v>
      </c>
      <c r="H168" s="181">
        <v>85025</v>
      </c>
    </row>
    <row r="169" spans="1:10" ht="13.8" thickBot="1" x14ac:dyDescent="0.3">
      <c r="A169" s="182"/>
      <c r="B169" s="183" t="s">
        <v>16</v>
      </c>
      <c r="C169" s="184">
        <v>162440</v>
      </c>
      <c r="D169" s="184">
        <v>22221</v>
      </c>
      <c r="E169" s="184">
        <v>0</v>
      </c>
      <c r="F169" s="184">
        <v>0</v>
      </c>
      <c r="G169" s="184">
        <v>0</v>
      </c>
      <c r="H169" s="185">
        <v>184661</v>
      </c>
    </row>
    <row r="170" spans="1:10" x14ac:dyDescent="0.25">
      <c r="A170" s="186" t="s">
        <v>53</v>
      </c>
      <c r="B170" s="187" t="s">
        <v>20</v>
      </c>
      <c r="C170" s="188">
        <v>14325</v>
      </c>
      <c r="D170" s="188">
        <v>3243</v>
      </c>
      <c r="E170" s="188">
        <v>0</v>
      </c>
      <c r="F170" s="188">
        <v>0</v>
      </c>
      <c r="G170" s="188">
        <v>0</v>
      </c>
      <c r="H170" s="189">
        <v>17568</v>
      </c>
    </row>
    <row r="171" spans="1:10" x14ac:dyDescent="0.25">
      <c r="A171" s="175"/>
      <c r="B171" s="179" t="s">
        <v>62</v>
      </c>
      <c r="C171" s="180">
        <v>53649</v>
      </c>
      <c r="D171" s="180">
        <v>25188</v>
      </c>
      <c r="E171" s="180">
        <v>0</v>
      </c>
      <c r="F171" s="180">
        <v>0</v>
      </c>
      <c r="G171" s="180">
        <v>0</v>
      </c>
      <c r="H171" s="181">
        <v>78837</v>
      </c>
    </row>
    <row r="172" spans="1:10" ht="13.8" thickBot="1" x14ac:dyDescent="0.3">
      <c r="A172" s="182"/>
      <c r="B172" s="183" t="s">
        <v>16</v>
      </c>
      <c r="C172" s="184">
        <v>67974</v>
      </c>
      <c r="D172" s="184">
        <v>28431</v>
      </c>
      <c r="E172" s="184">
        <v>0</v>
      </c>
      <c r="F172" s="184">
        <v>0</v>
      </c>
      <c r="G172" s="184">
        <v>0</v>
      </c>
      <c r="H172" s="185">
        <v>96405</v>
      </c>
    </row>
    <row r="173" spans="1:10" x14ac:dyDescent="0.25">
      <c r="A173" s="186" t="s">
        <v>54</v>
      </c>
      <c r="B173" s="187" t="s">
        <v>20</v>
      </c>
      <c r="C173" s="188">
        <v>68181</v>
      </c>
      <c r="D173" s="188">
        <v>49194</v>
      </c>
      <c r="E173" s="188">
        <v>43267</v>
      </c>
      <c r="F173" s="188">
        <v>26302</v>
      </c>
      <c r="G173" s="188">
        <v>29792</v>
      </c>
      <c r="H173" s="189">
        <v>216736</v>
      </c>
    </row>
    <row r="174" spans="1:10" x14ac:dyDescent="0.25">
      <c r="A174" s="175"/>
      <c r="B174" s="179" t="s">
        <v>62</v>
      </c>
      <c r="C174" s="180">
        <v>5091</v>
      </c>
      <c r="D174" s="180">
        <v>5380</v>
      </c>
      <c r="E174" s="180">
        <v>15122</v>
      </c>
      <c r="F174" s="180">
        <v>41622</v>
      </c>
      <c r="G174" s="180">
        <v>18672</v>
      </c>
      <c r="H174" s="181">
        <v>85887</v>
      </c>
    </row>
    <row r="175" spans="1:10" ht="13.8" thickBot="1" x14ac:dyDescent="0.3">
      <c r="A175" s="182"/>
      <c r="B175" s="183" t="s">
        <v>16</v>
      </c>
      <c r="C175" s="184">
        <v>73272</v>
      </c>
      <c r="D175" s="184">
        <v>54574</v>
      </c>
      <c r="E175" s="184">
        <v>58389</v>
      </c>
      <c r="F175" s="184">
        <v>67924</v>
      </c>
      <c r="G175" s="184">
        <v>48464</v>
      </c>
      <c r="H175" s="185">
        <v>302623</v>
      </c>
    </row>
    <row r="176" spans="1:10" x14ac:dyDescent="0.25">
      <c r="A176" s="186" t="s">
        <v>16</v>
      </c>
      <c r="B176" s="187" t="s">
        <v>20</v>
      </c>
      <c r="C176" s="191">
        <v>1726163</v>
      </c>
      <c r="D176" s="191">
        <v>1167055</v>
      </c>
      <c r="E176" s="191">
        <v>986285</v>
      </c>
      <c r="F176" s="191">
        <v>244098</v>
      </c>
      <c r="G176" s="191">
        <v>373152</v>
      </c>
      <c r="H176" s="189">
        <v>4496753</v>
      </c>
    </row>
    <row r="177" spans="1:35" x14ac:dyDescent="0.25">
      <c r="A177" s="175"/>
      <c r="B177" s="179" t="s">
        <v>62</v>
      </c>
      <c r="C177" s="192">
        <v>2101237</v>
      </c>
      <c r="D177" s="192">
        <v>1282578</v>
      </c>
      <c r="E177" s="192">
        <v>1222108</v>
      </c>
      <c r="F177" s="192">
        <v>343253</v>
      </c>
      <c r="G177" s="192">
        <v>412719</v>
      </c>
      <c r="H177" s="181">
        <v>5361895</v>
      </c>
    </row>
    <row r="178" spans="1:35" ht="13.8" thickBot="1" x14ac:dyDescent="0.3">
      <c r="A178" s="182"/>
      <c r="B178" s="183" t="s">
        <v>16</v>
      </c>
      <c r="C178" s="193">
        <v>3827400</v>
      </c>
      <c r="D178" s="193">
        <v>2449633</v>
      </c>
      <c r="E178" s="193">
        <v>2208393</v>
      </c>
      <c r="F178" s="193">
        <v>587351</v>
      </c>
      <c r="G178" s="193">
        <v>785871</v>
      </c>
      <c r="H178" s="185">
        <v>9858648</v>
      </c>
    </row>
    <row r="179" spans="1:35" x14ac:dyDescent="0.25">
      <c r="C179" s="190"/>
      <c r="D179" s="190"/>
      <c r="E179" s="190"/>
      <c r="F179" s="190"/>
      <c r="G179" s="190"/>
      <c r="H179" s="190"/>
    </row>
    <row r="180" spans="1:35" x14ac:dyDescent="0.25">
      <c r="C180" s="190"/>
      <c r="D180" s="190"/>
      <c r="E180" s="190"/>
      <c r="F180" s="190"/>
      <c r="G180" s="190"/>
      <c r="H180" s="190"/>
    </row>
    <row r="181" spans="1:35" x14ac:dyDescent="0.25">
      <c r="C181" s="190"/>
      <c r="D181" s="190"/>
      <c r="E181" s="190"/>
      <c r="F181" s="190"/>
      <c r="G181" s="190"/>
      <c r="H181" s="190"/>
    </row>
    <row r="182" spans="1:35" x14ac:dyDescent="0.25">
      <c r="C182" s="190"/>
      <c r="D182" s="190"/>
      <c r="E182" s="190"/>
      <c r="F182" s="190"/>
      <c r="G182" s="190"/>
      <c r="H182" s="190"/>
    </row>
    <row r="183" spans="1:35" x14ac:dyDescent="0.25">
      <c r="C183" s="190"/>
      <c r="D183" s="190"/>
      <c r="E183" s="190"/>
      <c r="F183" s="190"/>
      <c r="G183" s="190"/>
      <c r="H183" s="190"/>
    </row>
    <row r="184" spans="1:35" x14ac:dyDescent="0.25">
      <c r="C184" s="190"/>
      <c r="D184" s="190"/>
      <c r="E184" s="190"/>
      <c r="F184" s="190"/>
      <c r="G184" s="190"/>
      <c r="H184" s="190"/>
    </row>
    <row r="185" spans="1:35" x14ac:dyDescent="0.25">
      <c r="C185" s="190"/>
      <c r="D185" s="190"/>
      <c r="E185" s="190"/>
      <c r="F185" s="190"/>
      <c r="G185" s="190"/>
      <c r="H185" s="190"/>
    </row>
    <row r="186" spans="1:35" x14ac:dyDescent="0.25">
      <c r="C186" s="190"/>
      <c r="D186" s="190"/>
      <c r="E186" s="190"/>
      <c r="F186" s="190"/>
      <c r="G186" s="190"/>
      <c r="H186" s="190"/>
    </row>
    <row r="187" spans="1:35" x14ac:dyDescent="0.25">
      <c r="C187" s="190"/>
      <c r="D187" s="190"/>
      <c r="E187" s="190"/>
      <c r="F187" s="190"/>
      <c r="G187" s="190"/>
      <c r="H187" s="190"/>
    </row>
    <row r="188" spans="1:35" ht="15.6" x14ac:dyDescent="0.25">
      <c r="A188" s="194" t="s">
        <v>67</v>
      </c>
      <c r="B188" s="194"/>
      <c r="C188" s="194"/>
      <c r="D188" s="194"/>
      <c r="E188" s="194"/>
      <c r="F188" s="194"/>
      <c r="G188" s="194"/>
      <c r="H188" s="194"/>
      <c r="I188" s="194"/>
      <c r="J188" s="194"/>
      <c r="K188" s="194"/>
      <c r="Y188" s="195"/>
      <c r="Z188" s="195"/>
      <c r="AA188" s="195"/>
      <c r="AB188" s="195"/>
      <c r="AC188" s="195"/>
      <c r="AD188" s="195"/>
      <c r="AE188" s="195"/>
      <c r="AF188" s="195"/>
      <c r="AG188" s="195"/>
      <c r="AH188" s="195"/>
      <c r="AI188" s="195"/>
    </row>
    <row r="189" spans="1:35" ht="13.8" thickBot="1" x14ac:dyDescent="0.3">
      <c r="A189" s="2">
        <v>5</v>
      </c>
    </row>
    <row r="190" spans="1:35" ht="27" thickBot="1" x14ac:dyDescent="0.3">
      <c r="A190" s="196" t="s">
        <v>56</v>
      </c>
      <c r="B190" s="196" t="s">
        <v>3</v>
      </c>
      <c r="C190" s="196" t="s">
        <v>4</v>
      </c>
      <c r="D190" s="196" t="s">
        <v>68</v>
      </c>
      <c r="E190" s="196" t="s">
        <v>69</v>
      </c>
      <c r="F190" s="196" t="s">
        <v>70</v>
      </c>
      <c r="G190" s="196" t="s">
        <v>71</v>
      </c>
      <c r="H190" s="196" t="s">
        <v>72</v>
      </c>
      <c r="I190" s="196" t="s">
        <v>73</v>
      </c>
      <c r="J190" s="196" t="s">
        <v>74</v>
      </c>
      <c r="K190" s="196" t="s">
        <v>16</v>
      </c>
    </row>
    <row r="191" spans="1:35" x14ac:dyDescent="0.25">
      <c r="A191" s="197" t="s">
        <v>47</v>
      </c>
      <c r="B191" s="198" t="s">
        <v>24</v>
      </c>
      <c r="C191" s="199" t="s">
        <v>20</v>
      </c>
      <c r="D191" s="200">
        <v>10082</v>
      </c>
      <c r="E191" s="200">
        <v>16008</v>
      </c>
      <c r="F191" s="200">
        <v>10474</v>
      </c>
      <c r="G191" s="200">
        <v>32468</v>
      </c>
      <c r="H191" s="200">
        <v>0</v>
      </c>
      <c r="I191" s="200">
        <v>0</v>
      </c>
      <c r="J191" s="200">
        <v>6755</v>
      </c>
      <c r="K191" s="201">
        <v>75787</v>
      </c>
      <c r="L191" s="47">
        <f>K191+K194+K197</f>
        <v>423540</v>
      </c>
    </row>
    <row r="192" spans="1:35" x14ac:dyDescent="0.25">
      <c r="A192" s="202"/>
      <c r="B192" s="203"/>
      <c r="C192" s="204" t="s">
        <v>21</v>
      </c>
      <c r="D192" s="205">
        <v>3471</v>
      </c>
      <c r="E192" s="205">
        <v>448</v>
      </c>
      <c r="F192" s="205">
        <v>481</v>
      </c>
      <c r="G192" s="205">
        <v>982</v>
      </c>
      <c r="H192" s="205">
        <v>0</v>
      </c>
      <c r="I192" s="205">
        <v>0</v>
      </c>
      <c r="J192" s="205">
        <v>1858</v>
      </c>
      <c r="K192" s="206">
        <v>7240</v>
      </c>
      <c r="L192" s="47">
        <f t="shared" ref="L192:L193" si="23">K192+K195+K198</f>
        <v>64973</v>
      </c>
    </row>
    <row r="193" spans="1:12" ht="13.8" thickBot="1" x14ac:dyDescent="0.3">
      <c r="A193" s="202"/>
      <c r="B193" s="207"/>
      <c r="C193" s="208" t="s">
        <v>16</v>
      </c>
      <c r="D193" s="209">
        <v>13553</v>
      </c>
      <c r="E193" s="209">
        <v>16456</v>
      </c>
      <c r="F193" s="209">
        <v>10955</v>
      </c>
      <c r="G193" s="209">
        <v>33450</v>
      </c>
      <c r="H193" s="209">
        <v>0</v>
      </c>
      <c r="I193" s="209">
        <v>0</v>
      </c>
      <c r="J193" s="209">
        <v>8613</v>
      </c>
      <c r="K193" s="210">
        <v>83027</v>
      </c>
      <c r="L193" s="47">
        <f t="shared" si="23"/>
        <v>488513</v>
      </c>
    </row>
    <row r="194" spans="1:12" x14ac:dyDescent="0.25">
      <c r="A194" s="202"/>
      <c r="B194" s="198" t="s">
        <v>25</v>
      </c>
      <c r="C194" s="211" t="s">
        <v>20</v>
      </c>
      <c r="D194" s="212">
        <v>8059</v>
      </c>
      <c r="E194" s="212">
        <v>9932</v>
      </c>
      <c r="F194" s="212">
        <v>16034</v>
      </c>
      <c r="G194" s="212">
        <v>22065</v>
      </c>
      <c r="H194" s="212">
        <v>1659</v>
      </c>
      <c r="I194" s="212">
        <v>458</v>
      </c>
      <c r="J194" s="212">
        <v>26110</v>
      </c>
      <c r="K194" s="213">
        <v>84317</v>
      </c>
    </row>
    <row r="195" spans="1:12" x14ac:dyDescent="0.25">
      <c r="A195" s="202"/>
      <c r="B195" s="203"/>
      <c r="C195" s="204" t="s">
        <v>21</v>
      </c>
      <c r="D195" s="205">
        <v>3443</v>
      </c>
      <c r="E195" s="205">
        <v>751</v>
      </c>
      <c r="F195" s="205">
        <v>605</v>
      </c>
      <c r="G195" s="205">
        <v>982</v>
      </c>
      <c r="H195" s="205">
        <v>0</v>
      </c>
      <c r="I195" s="205">
        <v>0</v>
      </c>
      <c r="J195" s="205">
        <v>2971</v>
      </c>
      <c r="K195" s="206">
        <v>8752</v>
      </c>
    </row>
    <row r="196" spans="1:12" ht="13.8" thickBot="1" x14ac:dyDescent="0.3">
      <c r="A196" s="202"/>
      <c r="B196" s="207"/>
      <c r="C196" s="208" t="s">
        <v>16</v>
      </c>
      <c r="D196" s="209">
        <v>11502</v>
      </c>
      <c r="E196" s="209">
        <v>10683</v>
      </c>
      <c r="F196" s="209">
        <v>16639</v>
      </c>
      <c r="G196" s="209">
        <v>23047</v>
      </c>
      <c r="H196" s="209">
        <v>1659</v>
      </c>
      <c r="I196" s="209">
        <v>458</v>
      </c>
      <c r="J196" s="209">
        <v>29081</v>
      </c>
      <c r="K196" s="210">
        <v>93069</v>
      </c>
    </row>
    <row r="197" spans="1:12" x14ac:dyDescent="0.25">
      <c r="A197" s="202"/>
      <c r="B197" s="198" t="s">
        <v>26</v>
      </c>
      <c r="C197" s="211" t="s">
        <v>20</v>
      </c>
      <c r="D197" s="212">
        <v>12823</v>
      </c>
      <c r="E197" s="212">
        <v>10883</v>
      </c>
      <c r="F197" s="212">
        <v>22531</v>
      </c>
      <c r="G197" s="212">
        <v>29055</v>
      </c>
      <c r="H197" s="212">
        <v>7949</v>
      </c>
      <c r="I197" s="212">
        <v>2437</v>
      </c>
      <c r="J197" s="212">
        <v>177758</v>
      </c>
      <c r="K197" s="213">
        <v>263436</v>
      </c>
    </row>
    <row r="198" spans="1:12" x14ac:dyDescent="0.25">
      <c r="A198" s="202"/>
      <c r="B198" s="203"/>
      <c r="C198" s="204" t="s">
        <v>21</v>
      </c>
      <c r="D198" s="205">
        <v>6048</v>
      </c>
      <c r="E198" s="205">
        <v>4418</v>
      </c>
      <c r="F198" s="205">
        <v>966</v>
      </c>
      <c r="G198" s="205">
        <v>9914</v>
      </c>
      <c r="H198" s="205">
        <v>1602</v>
      </c>
      <c r="I198" s="205">
        <v>1858</v>
      </c>
      <c r="J198" s="205">
        <v>24175</v>
      </c>
      <c r="K198" s="206">
        <v>48981</v>
      </c>
    </row>
    <row r="199" spans="1:12" ht="13.8" thickBot="1" x14ac:dyDescent="0.3">
      <c r="A199" s="202"/>
      <c r="B199" s="207"/>
      <c r="C199" s="208" t="s">
        <v>16</v>
      </c>
      <c r="D199" s="209">
        <v>18871</v>
      </c>
      <c r="E199" s="209">
        <v>15301</v>
      </c>
      <c r="F199" s="209">
        <v>23497</v>
      </c>
      <c r="G199" s="209">
        <v>38969</v>
      </c>
      <c r="H199" s="209">
        <v>9551</v>
      </c>
      <c r="I199" s="209">
        <v>4295</v>
      </c>
      <c r="J199" s="209">
        <v>201933</v>
      </c>
      <c r="K199" s="210">
        <v>312417</v>
      </c>
    </row>
    <row r="200" spans="1:12" x14ac:dyDescent="0.25">
      <c r="A200" s="202"/>
      <c r="B200" s="198" t="s">
        <v>27</v>
      </c>
      <c r="C200" s="211" t="s">
        <v>20</v>
      </c>
      <c r="D200" s="212">
        <v>20568</v>
      </c>
      <c r="E200" s="212">
        <v>12834</v>
      </c>
      <c r="F200" s="212">
        <v>24570</v>
      </c>
      <c r="G200" s="212">
        <v>44988</v>
      </c>
      <c r="H200" s="212">
        <v>10764</v>
      </c>
      <c r="I200" s="212">
        <v>9528</v>
      </c>
      <c r="J200" s="212">
        <v>194488</v>
      </c>
      <c r="K200" s="213">
        <v>317740</v>
      </c>
    </row>
    <row r="201" spans="1:12" x14ac:dyDescent="0.25">
      <c r="A201" s="202"/>
      <c r="B201" s="203"/>
      <c r="C201" s="204" t="s">
        <v>21</v>
      </c>
      <c r="D201" s="205">
        <v>6626</v>
      </c>
      <c r="E201" s="205">
        <v>3654</v>
      </c>
      <c r="F201" s="205">
        <v>652</v>
      </c>
      <c r="G201" s="205">
        <v>11226</v>
      </c>
      <c r="H201" s="205">
        <v>1580</v>
      </c>
      <c r="I201" s="205">
        <v>5121</v>
      </c>
      <c r="J201" s="205">
        <v>72109</v>
      </c>
      <c r="K201" s="206">
        <v>100968</v>
      </c>
    </row>
    <row r="202" spans="1:12" ht="13.8" thickBot="1" x14ac:dyDescent="0.3">
      <c r="A202" s="202"/>
      <c r="B202" s="207"/>
      <c r="C202" s="208" t="s">
        <v>16</v>
      </c>
      <c r="D202" s="209">
        <v>27194</v>
      </c>
      <c r="E202" s="209">
        <v>16488</v>
      </c>
      <c r="F202" s="209">
        <v>25222</v>
      </c>
      <c r="G202" s="209">
        <v>56214</v>
      </c>
      <c r="H202" s="209">
        <v>12344</v>
      </c>
      <c r="I202" s="209">
        <v>14649</v>
      </c>
      <c r="J202" s="209">
        <v>266597</v>
      </c>
      <c r="K202" s="210">
        <v>418708</v>
      </c>
    </row>
    <row r="203" spans="1:12" x14ac:dyDescent="0.25">
      <c r="A203" s="202"/>
      <c r="B203" s="198" t="s">
        <v>28</v>
      </c>
      <c r="C203" s="211" t="s">
        <v>20</v>
      </c>
      <c r="D203" s="212">
        <v>17986</v>
      </c>
      <c r="E203" s="212">
        <v>28820</v>
      </c>
      <c r="F203" s="212">
        <v>41518</v>
      </c>
      <c r="G203" s="212">
        <v>54246</v>
      </c>
      <c r="H203" s="212">
        <v>22773</v>
      </c>
      <c r="I203" s="212">
        <v>11360</v>
      </c>
      <c r="J203" s="212">
        <v>150305</v>
      </c>
      <c r="K203" s="213">
        <v>327008</v>
      </c>
    </row>
    <row r="204" spans="1:12" x14ac:dyDescent="0.25">
      <c r="A204" s="202"/>
      <c r="B204" s="203"/>
      <c r="C204" s="204" t="s">
        <v>21</v>
      </c>
      <c r="D204" s="205">
        <v>7193</v>
      </c>
      <c r="E204" s="205">
        <v>4946</v>
      </c>
      <c r="F204" s="205">
        <v>1071</v>
      </c>
      <c r="G204" s="205">
        <v>9117</v>
      </c>
      <c r="H204" s="205">
        <v>913</v>
      </c>
      <c r="I204" s="205">
        <v>5912</v>
      </c>
      <c r="J204" s="205">
        <v>76390</v>
      </c>
      <c r="K204" s="206">
        <v>105542</v>
      </c>
    </row>
    <row r="205" spans="1:12" ht="13.8" thickBot="1" x14ac:dyDescent="0.3">
      <c r="A205" s="202"/>
      <c r="B205" s="207"/>
      <c r="C205" s="208" t="s">
        <v>16</v>
      </c>
      <c r="D205" s="209">
        <v>25179</v>
      </c>
      <c r="E205" s="209">
        <v>33766</v>
      </c>
      <c r="F205" s="209">
        <v>42589</v>
      </c>
      <c r="G205" s="209">
        <v>63363</v>
      </c>
      <c r="H205" s="209">
        <v>23686</v>
      </c>
      <c r="I205" s="209">
        <v>17272</v>
      </c>
      <c r="J205" s="209">
        <v>226695</v>
      </c>
      <c r="K205" s="210">
        <v>432550</v>
      </c>
    </row>
    <row r="206" spans="1:12" x14ac:dyDescent="0.25">
      <c r="A206" s="202"/>
      <c r="B206" s="198" t="s">
        <v>29</v>
      </c>
      <c r="C206" s="211" t="s">
        <v>20</v>
      </c>
      <c r="D206" s="212">
        <v>27750</v>
      </c>
      <c r="E206" s="212">
        <v>34440</v>
      </c>
      <c r="F206" s="212">
        <v>47086</v>
      </c>
      <c r="G206" s="212">
        <v>71879</v>
      </c>
      <c r="H206" s="212">
        <v>36778</v>
      </c>
      <c r="I206" s="212">
        <v>12415</v>
      </c>
      <c r="J206" s="212">
        <v>140906</v>
      </c>
      <c r="K206" s="213">
        <v>371254</v>
      </c>
    </row>
    <row r="207" spans="1:12" x14ac:dyDescent="0.25">
      <c r="A207" s="202"/>
      <c r="B207" s="203"/>
      <c r="C207" s="204" t="s">
        <v>21</v>
      </c>
      <c r="D207" s="205">
        <v>12343</v>
      </c>
      <c r="E207" s="205">
        <v>7286</v>
      </c>
      <c r="F207" s="205">
        <v>1384</v>
      </c>
      <c r="G207" s="205">
        <v>7437</v>
      </c>
      <c r="H207" s="205">
        <v>304</v>
      </c>
      <c r="I207" s="205">
        <v>9608</v>
      </c>
      <c r="J207" s="205">
        <v>91075</v>
      </c>
      <c r="K207" s="206">
        <v>129437</v>
      </c>
    </row>
    <row r="208" spans="1:12" ht="13.8" thickBot="1" x14ac:dyDescent="0.3">
      <c r="A208" s="202"/>
      <c r="B208" s="207"/>
      <c r="C208" s="208" t="s">
        <v>16</v>
      </c>
      <c r="D208" s="209">
        <v>40093</v>
      </c>
      <c r="E208" s="209">
        <v>41726</v>
      </c>
      <c r="F208" s="209">
        <v>48470</v>
      </c>
      <c r="G208" s="209">
        <v>79316</v>
      </c>
      <c r="H208" s="209">
        <v>37082</v>
      </c>
      <c r="I208" s="209">
        <v>22023</v>
      </c>
      <c r="J208" s="209">
        <v>231981</v>
      </c>
      <c r="K208" s="210">
        <v>500691</v>
      </c>
    </row>
    <row r="209" spans="1:11" x14ac:dyDescent="0.25">
      <c r="A209" s="202"/>
      <c r="B209" s="198" t="s">
        <v>30</v>
      </c>
      <c r="C209" s="211" t="s">
        <v>20</v>
      </c>
      <c r="D209" s="212">
        <v>36744</v>
      </c>
      <c r="E209" s="212">
        <v>32067</v>
      </c>
      <c r="F209" s="212">
        <v>51319</v>
      </c>
      <c r="G209" s="212">
        <v>90366</v>
      </c>
      <c r="H209" s="212">
        <v>48813</v>
      </c>
      <c r="I209" s="212">
        <v>7053</v>
      </c>
      <c r="J209" s="212">
        <v>126302</v>
      </c>
      <c r="K209" s="213">
        <v>392664</v>
      </c>
    </row>
    <row r="210" spans="1:11" x14ac:dyDescent="0.25">
      <c r="A210" s="202"/>
      <c r="B210" s="203"/>
      <c r="C210" s="204" t="s">
        <v>21</v>
      </c>
      <c r="D210" s="205">
        <v>11916</v>
      </c>
      <c r="E210" s="205">
        <v>6130</v>
      </c>
      <c r="F210" s="205">
        <v>0</v>
      </c>
      <c r="G210" s="205">
        <v>15453</v>
      </c>
      <c r="H210" s="205">
        <v>2426</v>
      </c>
      <c r="I210" s="205">
        <v>1784</v>
      </c>
      <c r="J210" s="205">
        <v>90335</v>
      </c>
      <c r="K210" s="206">
        <v>128044</v>
      </c>
    </row>
    <row r="211" spans="1:11" ht="13.8" thickBot="1" x14ac:dyDescent="0.3">
      <c r="A211" s="202"/>
      <c r="B211" s="207"/>
      <c r="C211" s="208" t="s">
        <v>16</v>
      </c>
      <c r="D211" s="209">
        <v>48660</v>
      </c>
      <c r="E211" s="209">
        <v>38197</v>
      </c>
      <c r="F211" s="209">
        <v>51319</v>
      </c>
      <c r="G211" s="209">
        <v>105819</v>
      </c>
      <c r="H211" s="209">
        <v>51239</v>
      </c>
      <c r="I211" s="209">
        <v>8837</v>
      </c>
      <c r="J211" s="209">
        <v>216637</v>
      </c>
      <c r="K211" s="210">
        <v>520708</v>
      </c>
    </row>
    <row r="212" spans="1:11" x14ac:dyDescent="0.25">
      <c r="A212" s="202"/>
      <c r="B212" s="198" t="s">
        <v>31</v>
      </c>
      <c r="C212" s="211" t="s">
        <v>20</v>
      </c>
      <c r="D212" s="212">
        <v>42221</v>
      </c>
      <c r="E212" s="212">
        <v>33778</v>
      </c>
      <c r="F212" s="212">
        <v>40439</v>
      </c>
      <c r="G212" s="212">
        <v>92502</v>
      </c>
      <c r="H212" s="212">
        <v>36441</v>
      </c>
      <c r="I212" s="212">
        <v>11600</v>
      </c>
      <c r="J212" s="212">
        <v>123294</v>
      </c>
      <c r="K212" s="213">
        <v>380275</v>
      </c>
    </row>
    <row r="213" spans="1:11" x14ac:dyDescent="0.25">
      <c r="A213" s="202"/>
      <c r="B213" s="203"/>
      <c r="C213" s="204" t="s">
        <v>21</v>
      </c>
      <c r="D213" s="205">
        <v>14905</v>
      </c>
      <c r="E213" s="205">
        <v>4111</v>
      </c>
      <c r="F213" s="205">
        <v>2334</v>
      </c>
      <c r="G213" s="205">
        <v>9130</v>
      </c>
      <c r="H213" s="205">
        <v>2602</v>
      </c>
      <c r="I213" s="205">
        <v>3896</v>
      </c>
      <c r="J213" s="205">
        <v>73889</v>
      </c>
      <c r="K213" s="206">
        <v>110867</v>
      </c>
    </row>
    <row r="214" spans="1:11" ht="13.8" thickBot="1" x14ac:dyDescent="0.3">
      <c r="A214" s="202"/>
      <c r="B214" s="207"/>
      <c r="C214" s="208" t="s">
        <v>16</v>
      </c>
      <c r="D214" s="209">
        <v>57126</v>
      </c>
      <c r="E214" s="209">
        <v>37889</v>
      </c>
      <c r="F214" s="209">
        <v>42773</v>
      </c>
      <c r="G214" s="209">
        <v>101632</v>
      </c>
      <c r="H214" s="209">
        <v>39043</v>
      </c>
      <c r="I214" s="209">
        <v>15496</v>
      </c>
      <c r="J214" s="209">
        <v>197183</v>
      </c>
      <c r="K214" s="210">
        <v>491142</v>
      </c>
    </row>
    <row r="215" spans="1:11" x14ac:dyDescent="0.25">
      <c r="A215" s="202"/>
      <c r="B215" s="198" t="s">
        <v>32</v>
      </c>
      <c r="C215" s="211" t="s">
        <v>20</v>
      </c>
      <c r="D215" s="212">
        <v>47948</v>
      </c>
      <c r="E215" s="212">
        <v>26383</v>
      </c>
      <c r="F215" s="212">
        <v>37093</v>
      </c>
      <c r="G215" s="212">
        <v>65478</v>
      </c>
      <c r="H215" s="212">
        <v>31785</v>
      </c>
      <c r="I215" s="212">
        <v>7200</v>
      </c>
      <c r="J215" s="212">
        <v>104691</v>
      </c>
      <c r="K215" s="213">
        <v>320578</v>
      </c>
    </row>
    <row r="216" spans="1:11" x14ac:dyDescent="0.25">
      <c r="A216" s="202"/>
      <c r="B216" s="203"/>
      <c r="C216" s="204" t="s">
        <v>21</v>
      </c>
      <c r="D216" s="205">
        <v>11005</v>
      </c>
      <c r="E216" s="205">
        <v>2266</v>
      </c>
      <c r="F216" s="205">
        <v>456</v>
      </c>
      <c r="G216" s="205">
        <v>5661</v>
      </c>
      <c r="H216" s="205">
        <v>1935</v>
      </c>
      <c r="I216" s="205">
        <v>1254</v>
      </c>
      <c r="J216" s="205">
        <v>45929</v>
      </c>
      <c r="K216" s="206">
        <v>68506</v>
      </c>
    </row>
    <row r="217" spans="1:11" ht="13.8" thickBot="1" x14ac:dyDescent="0.3">
      <c r="A217" s="202"/>
      <c r="B217" s="207"/>
      <c r="C217" s="208" t="s">
        <v>16</v>
      </c>
      <c r="D217" s="209">
        <v>58953</v>
      </c>
      <c r="E217" s="209">
        <v>28649</v>
      </c>
      <c r="F217" s="209">
        <v>37549</v>
      </c>
      <c r="G217" s="209">
        <v>71139</v>
      </c>
      <c r="H217" s="209">
        <v>33720</v>
      </c>
      <c r="I217" s="209">
        <v>8454</v>
      </c>
      <c r="J217" s="209">
        <v>150620</v>
      </c>
      <c r="K217" s="210">
        <v>389084</v>
      </c>
    </row>
    <row r="218" spans="1:11" x14ac:dyDescent="0.25">
      <c r="A218" s="202"/>
      <c r="B218" s="198" t="s">
        <v>33</v>
      </c>
      <c r="C218" s="211" t="s">
        <v>20</v>
      </c>
      <c r="D218" s="212">
        <v>30771</v>
      </c>
      <c r="E218" s="212">
        <v>15426</v>
      </c>
      <c r="F218" s="212">
        <v>17464</v>
      </c>
      <c r="G218" s="212">
        <v>46730</v>
      </c>
      <c r="H218" s="212">
        <v>28261</v>
      </c>
      <c r="I218" s="212">
        <v>7458</v>
      </c>
      <c r="J218" s="212">
        <v>65227</v>
      </c>
      <c r="K218" s="213">
        <v>211337</v>
      </c>
    </row>
    <row r="219" spans="1:11" x14ac:dyDescent="0.25">
      <c r="A219" s="202"/>
      <c r="B219" s="203"/>
      <c r="C219" s="204" t="s">
        <v>21</v>
      </c>
      <c r="D219" s="205">
        <v>7693</v>
      </c>
      <c r="E219" s="205">
        <v>2981</v>
      </c>
      <c r="F219" s="205">
        <v>448</v>
      </c>
      <c r="G219" s="205">
        <v>2966</v>
      </c>
      <c r="H219" s="205">
        <v>1552</v>
      </c>
      <c r="I219" s="205">
        <v>1236</v>
      </c>
      <c r="J219" s="205">
        <v>18836</v>
      </c>
      <c r="K219" s="206">
        <v>35712</v>
      </c>
    </row>
    <row r="220" spans="1:11" ht="13.8" thickBot="1" x14ac:dyDescent="0.3">
      <c r="A220" s="202"/>
      <c r="B220" s="207"/>
      <c r="C220" s="208" t="s">
        <v>16</v>
      </c>
      <c r="D220" s="209">
        <v>38464</v>
      </c>
      <c r="E220" s="209">
        <v>18407</v>
      </c>
      <c r="F220" s="209">
        <v>17912</v>
      </c>
      <c r="G220" s="209">
        <v>49696</v>
      </c>
      <c r="H220" s="209">
        <v>29813</v>
      </c>
      <c r="I220" s="209">
        <v>8694</v>
      </c>
      <c r="J220" s="209">
        <v>84063</v>
      </c>
      <c r="K220" s="210">
        <v>247049</v>
      </c>
    </row>
    <row r="221" spans="1:11" x14ac:dyDescent="0.25">
      <c r="A221" s="202"/>
      <c r="B221" s="198" t="s">
        <v>34</v>
      </c>
      <c r="C221" s="211" t="s">
        <v>20</v>
      </c>
      <c r="D221" s="212">
        <v>37501</v>
      </c>
      <c r="E221" s="212">
        <v>7872</v>
      </c>
      <c r="F221" s="212">
        <v>7153</v>
      </c>
      <c r="G221" s="212">
        <v>33993</v>
      </c>
      <c r="H221" s="212">
        <v>17935</v>
      </c>
      <c r="I221" s="212">
        <v>3348</v>
      </c>
      <c r="J221" s="212">
        <v>11052</v>
      </c>
      <c r="K221" s="213">
        <v>118854</v>
      </c>
    </row>
    <row r="222" spans="1:11" x14ac:dyDescent="0.25">
      <c r="A222" s="202"/>
      <c r="B222" s="203"/>
      <c r="C222" s="204" t="s">
        <v>21</v>
      </c>
      <c r="D222" s="205">
        <v>4725</v>
      </c>
      <c r="E222" s="205">
        <v>0</v>
      </c>
      <c r="F222" s="205">
        <v>0</v>
      </c>
      <c r="G222" s="205">
        <v>1659</v>
      </c>
      <c r="H222" s="205">
        <v>605</v>
      </c>
      <c r="I222" s="205">
        <v>457</v>
      </c>
      <c r="J222" s="205">
        <v>1478</v>
      </c>
      <c r="K222" s="206">
        <v>8924</v>
      </c>
    </row>
    <row r="223" spans="1:11" ht="13.8" thickBot="1" x14ac:dyDescent="0.3">
      <c r="A223" s="202"/>
      <c r="B223" s="207"/>
      <c r="C223" s="208" t="s">
        <v>16</v>
      </c>
      <c r="D223" s="209">
        <v>42226</v>
      </c>
      <c r="E223" s="209">
        <v>7872</v>
      </c>
      <c r="F223" s="209">
        <v>7153</v>
      </c>
      <c r="G223" s="209">
        <v>35652</v>
      </c>
      <c r="H223" s="209">
        <v>18540</v>
      </c>
      <c r="I223" s="209">
        <v>3805</v>
      </c>
      <c r="J223" s="209">
        <v>12530</v>
      </c>
      <c r="K223" s="210">
        <v>127778</v>
      </c>
    </row>
    <row r="224" spans="1:11" x14ac:dyDescent="0.25">
      <c r="A224" s="202"/>
      <c r="B224" s="198" t="s">
        <v>35</v>
      </c>
      <c r="C224" s="211" t="s">
        <v>20</v>
      </c>
      <c r="D224" s="212">
        <v>39654</v>
      </c>
      <c r="E224" s="212">
        <v>5454</v>
      </c>
      <c r="F224" s="212">
        <v>3708</v>
      </c>
      <c r="G224" s="212">
        <v>29803</v>
      </c>
      <c r="H224" s="212">
        <v>7385</v>
      </c>
      <c r="I224" s="212">
        <v>482</v>
      </c>
      <c r="J224" s="212">
        <v>2449</v>
      </c>
      <c r="K224" s="213">
        <v>88935</v>
      </c>
    </row>
    <row r="225" spans="1:11" x14ac:dyDescent="0.25">
      <c r="A225" s="202"/>
      <c r="B225" s="203"/>
      <c r="C225" s="204" t="s">
        <v>21</v>
      </c>
      <c r="D225" s="205">
        <v>2352</v>
      </c>
      <c r="E225" s="205">
        <v>804</v>
      </c>
      <c r="F225" s="205">
        <v>0</v>
      </c>
      <c r="G225" s="205">
        <v>1502</v>
      </c>
      <c r="H225" s="205">
        <v>0</v>
      </c>
      <c r="I225" s="205">
        <v>457</v>
      </c>
      <c r="J225" s="205">
        <v>467</v>
      </c>
      <c r="K225" s="206">
        <v>5582</v>
      </c>
    </row>
    <row r="226" spans="1:11" ht="13.8" thickBot="1" x14ac:dyDescent="0.3">
      <c r="A226" s="202"/>
      <c r="B226" s="207"/>
      <c r="C226" s="208" t="s">
        <v>16</v>
      </c>
      <c r="D226" s="209">
        <v>42006</v>
      </c>
      <c r="E226" s="209">
        <v>6258</v>
      </c>
      <c r="F226" s="209">
        <v>3708</v>
      </c>
      <c r="G226" s="209">
        <v>31305</v>
      </c>
      <c r="H226" s="209">
        <v>7385</v>
      </c>
      <c r="I226" s="209">
        <v>939</v>
      </c>
      <c r="J226" s="209">
        <v>2916</v>
      </c>
      <c r="K226" s="210">
        <v>94517</v>
      </c>
    </row>
    <row r="227" spans="1:11" x14ac:dyDescent="0.25">
      <c r="A227" s="202"/>
      <c r="B227" s="198" t="s">
        <v>16</v>
      </c>
      <c r="C227" s="211" t="s">
        <v>20</v>
      </c>
      <c r="D227" s="214">
        <v>332107</v>
      </c>
      <c r="E227" s="214">
        <v>233897</v>
      </c>
      <c r="F227" s="214">
        <v>319389</v>
      </c>
      <c r="G227" s="214">
        <v>613573</v>
      </c>
      <c r="H227" s="214">
        <v>250543</v>
      </c>
      <c r="I227" s="214">
        <v>73339</v>
      </c>
      <c r="J227" s="214">
        <v>1129337</v>
      </c>
      <c r="K227" s="213">
        <v>2952185</v>
      </c>
    </row>
    <row r="228" spans="1:11" x14ac:dyDescent="0.25">
      <c r="A228" s="202"/>
      <c r="B228" s="203"/>
      <c r="C228" s="204" t="s">
        <v>21</v>
      </c>
      <c r="D228" s="215">
        <v>91720</v>
      </c>
      <c r="E228" s="215">
        <v>37795</v>
      </c>
      <c r="F228" s="215">
        <v>8397</v>
      </c>
      <c r="G228" s="215">
        <v>76029</v>
      </c>
      <c r="H228" s="215">
        <v>13519</v>
      </c>
      <c r="I228" s="215">
        <v>31583</v>
      </c>
      <c r="J228" s="215">
        <v>499512</v>
      </c>
      <c r="K228" s="206">
        <v>758555</v>
      </c>
    </row>
    <row r="229" spans="1:11" ht="13.8" thickBot="1" x14ac:dyDescent="0.3">
      <c r="A229" s="216"/>
      <c r="B229" s="207"/>
      <c r="C229" s="208" t="s">
        <v>16</v>
      </c>
      <c r="D229" s="217">
        <v>423827</v>
      </c>
      <c r="E229" s="217">
        <v>271692</v>
      </c>
      <c r="F229" s="217">
        <v>327786</v>
      </c>
      <c r="G229" s="217">
        <v>689602</v>
      </c>
      <c r="H229" s="217">
        <v>264062</v>
      </c>
      <c r="I229" s="217">
        <v>104922</v>
      </c>
      <c r="J229" s="217">
        <v>1628849</v>
      </c>
      <c r="K229" s="210">
        <v>3710740</v>
      </c>
    </row>
    <row r="230" spans="1:11" x14ac:dyDescent="0.25">
      <c r="A230" s="198" t="s">
        <v>48</v>
      </c>
      <c r="B230" s="198" t="s">
        <v>24</v>
      </c>
      <c r="C230" s="211" t="s">
        <v>20</v>
      </c>
      <c r="D230" s="212">
        <v>3052</v>
      </c>
      <c r="E230" s="212">
        <v>794</v>
      </c>
      <c r="F230" s="212">
        <v>1509</v>
      </c>
      <c r="G230" s="212">
        <v>3092</v>
      </c>
      <c r="H230" s="212">
        <v>0</v>
      </c>
      <c r="I230" s="212">
        <v>0</v>
      </c>
      <c r="J230" s="212">
        <v>0</v>
      </c>
      <c r="K230" s="213">
        <v>8447</v>
      </c>
    </row>
    <row r="231" spans="1:11" x14ac:dyDescent="0.25">
      <c r="A231" s="203"/>
      <c r="B231" s="203"/>
      <c r="C231" s="204" t="s">
        <v>21</v>
      </c>
      <c r="D231" s="205"/>
      <c r="E231" s="205"/>
      <c r="F231" s="205"/>
      <c r="G231" s="205"/>
      <c r="H231" s="205"/>
      <c r="I231" s="205"/>
      <c r="J231" s="205"/>
      <c r="K231" s="206"/>
    </row>
    <row r="232" spans="1:11" ht="13.8" thickBot="1" x14ac:dyDescent="0.3">
      <c r="A232" s="203"/>
      <c r="B232" s="207"/>
      <c r="C232" s="208" t="s">
        <v>16</v>
      </c>
      <c r="D232" s="209">
        <v>3052</v>
      </c>
      <c r="E232" s="209">
        <v>794</v>
      </c>
      <c r="F232" s="209">
        <v>1509</v>
      </c>
      <c r="G232" s="209">
        <v>3092</v>
      </c>
      <c r="H232" s="209">
        <v>0</v>
      </c>
      <c r="I232" s="209">
        <v>0</v>
      </c>
      <c r="J232" s="209">
        <v>0</v>
      </c>
      <c r="K232" s="210">
        <v>8447</v>
      </c>
    </row>
    <row r="233" spans="1:11" x14ac:dyDescent="0.25">
      <c r="A233" s="203"/>
      <c r="B233" s="198" t="s">
        <v>25</v>
      </c>
      <c r="C233" s="211" t="s">
        <v>20</v>
      </c>
      <c r="D233" s="212">
        <v>3585</v>
      </c>
      <c r="E233" s="212">
        <v>481</v>
      </c>
      <c r="F233" s="212">
        <v>2933</v>
      </c>
      <c r="G233" s="212">
        <v>794</v>
      </c>
      <c r="H233" s="212">
        <v>0</v>
      </c>
      <c r="I233" s="212">
        <v>0</v>
      </c>
      <c r="J233" s="212">
        <v>0</v>
      </c>
      <c r="K233" s="213">
        <v>7793</v>
      </c>
    </row>
    <row r="234" spans="1:11" x14ac:dyDescent="0.25">
      <c r="A234" s="203"/>
      <c r="B234" s="203"/>
      <c r="C234" s="204" t="s">
        <v>21</v>
      </c>
      <c r="D234" s="205">
        <v>1154</v>
      </c>
      <c r="E234" s="205">
        <v>0</v>
      </c>
      <c r="F234" s="205">
        <v>0</v>
      </c>
      <c r="G234" s="205">
        <v>0</v>
      </c>
      <c r="H234" s="205">
        <v>0</v>
      </c>
      <c r="I234" s="205">
        <v>0</v>
      </c>
      <c r="J234" s="205">
        <v>526</v>
      </c>
      <c r="K234" s="206">
        <v>1680</v>
      </c>
    </row>
    <row r="235" spans="1:11" ht="13.8" thickBot="1" x14ac:dyDescent="0.3">
      <c r="A235" s="203"/>
      <c r="B235" s="207"/>
      <c r="C235" s="208" t="s">
        <v>16</v>
      </c>
      <c r="D235" s="209">
        <v>4739</v>
      </c>
      <c r="E235" s="209">
        <v>481</v>
      </c>
      <c r="F235" s="209">
        <v>2933</v>
      </c>
      <c r="G235" s="209">
        <v>794</v>
      </c>
      <c r="H235" s="209">
        <v>0</v>
      </c>
      <c r="I235" s="209">
        <v>0</v>
      </c>
      <c r="J235" s="209">
        <v>526</v>
      </c>
      <c r="K235" s="210">
        <v>9473</v>
      </c>
    </row>
    <row r="236" spans="1:11" x14ac:dyDescent="0.25">
      <c r="A236" s="203"/>
      <c r="B236" s="198" t="s">
        <v>26</v>
      </c>
      <c r="C236" s="211" t="s">
        <v>20</v>
      </c>
      <c r="D236" s="212">
        <v>3705</v>
      </c>
      <c r="E236" s="212">
        <v>676</v>
      </c>
      <c r="F236" s="212">
        <v>4439</v>
      </c>
      <c r="G236" s="212">
        <v>875</v>
      </c>
      <c r="H236" s="212">
        <v>759</v>
      </c>
      <c r="I236" s="212">
        <v>0</v>
      </c>
      <c r="J236" s="212">
        <v>1820</v>
      </c>
      <c r="K236" s="213">
        <v>12274</v>
      </c>
    </row>
    <row r="237" spans="1:11" x14ac:dyDescent="0.25">
      <c r="A237" s="203"/>
      <c r="B237" s="203"/>
      <c r="C237" s="204" t="s">
        <v>21</v>
      </c>
      <c r="D237" s="205">
        <v>349</v>
      </c>
      <c r="E237" s="205">
        <v>456</v>
      </c>
      <c r="F237" s="205">
        <v>0</v>
      </c>
      <c r="G237" s="205">
        <v>349</v>
      </c>
      <c r="H237" s="205">
        <v>0</v>
      </c>
      <c r="I237" s="205">
        <v>0</v>
      </c>
      <c r="J237" s="205">
        <v>7870</v>
      </c>
      <c r="K237" s="206">
        <v>9024</v>
      </c>
    </row>
    <row r="238" spans="1:11" ht="13.8" thickBot="1" x14ac:dyDescent="0.3">
      <c r="A238" s="203"/>
      <c r="B238" s="207"/>
      <c r="C238" s="208" t="s">
        <v>16</v>
      </c>
      <c r="D238" s="209">
        <v>4054</v>
      </c>
      <c r="E238" s="209">
        <v>1132</v>
      </c>
      <c r="F238" s="209">
        <v>4439</v>
      </c>
      <c r="G238" s="209">
        <v>1224</v>
      </c>
      <c r="H238" s="209">
        <v>759</v>
      </c>
      <c r="I238" s="209">
        <v>0</v>
      </c>
      <c r="J238" s="209">
        <v>9690</v>
      </c>
      <c r="K238" s="210">
        <v>21298</v>
      </c>
    </row>
    <row r="239" spans="1:11" x14ac:dyDescent="0.25">
      <c r="A239" s="203"/>
      <c r="B239" s="198" t="s">
        <v>27</v>
      </c>
      <c r="C239" s="211" t="s">
        <v>20</v>
      </c>
      <c r="D239" s="212">
        <v>338</v>
      </c>
      <c r="E239" s="212">
        <v>804</v>
      </c>
      <c r="F239" s="212">
        <v>1745</v>
      </c>
      <c r="G239" s="212">
        <v>2394</v>
      </c>
      <c r="H239" s="212">
        <v>349</v>
      </c>
      <c r="I239" s="212">
        <v>0</v>
      </c>
      <c r="J239" s="212">
        <v>2471</v>
      </c>
      <c r="K239" s="213">
        <v>8101</v>
      </c>
    </row>
    <row r="240" spans="1:11" x14ac:dyDescent="0.25">
      <c r="A240" s="203"/>
      <c r="B240" s="203"/>
      <c r="C240" s="204" t="s">
        <v>21</v>
      </c>
      <c r="D240" s="205">
        <v>698</v>
      </c>
      <c r="E240" s="205">
        <v>447</v>
      </c>
      <c r="F240" s="205">
        <v>0</v>
      </c>
      <c r="G240" s="205">
        <v>954</v>
      </c>
      <c r="H240" s="205">
        <v>481</v>
      </c>
      <c r="I240" s="205">
        <v>0</v>
      </c>
      <c r="J240" s="205">
        <v>8967</v>
      </c>
      <c r="K240" s="206">
        <v>11547</v>
      </c>
    </row>
    <row r="241" spans="1:11" ht="13.8" thickBot="1" x14ac:dyDescent="0.3">
      <c r="A241" s="203"/>
      <c r="B241" s="207"/>
      <c r="C241" s="208" t="s">
        <v>16</v>
      </c>
      <c r="D241" s="209">
        <v>1036</v>
      </c>
      <c r="E241" s="209">
        <v>1251</v>
      </c>
      <c r="F241" s="209">
        <v>1745</v>
      </c>
      <c r="G241" s="209">
        <v>3348</v>
      </c>
      <c r="H241" s="209">
        <v>830</v>
      </c>
      <c r="I241" s="209">
        <v>0</v>
      </c>
      <c r="J241" s="209">
        <v>11438</v>
      </c>
      <c r="K241" s="210">
        <v>19648</v>
      </c>
    </row>
    <row r="242" spans="1:11" x14ac:dyDescent="0.25">
      <c r="A242" s="203"/>
      <c r="B242" s="198" t="s">
        <v>28</v>
      </c>
      <c r="C242" s="211" t="s">
        <v>20</v>
      </c>
      <c r="D242" s="212">
        <v>1331</v>
      </c>
      <c r="E242" s="212">
        <v>1038</v>
      </c>
      <c r="F242" s="212">
        <v>1724</v>
      </c>
      <c r="G242" s="212">
        <v>1446</v>
      </c>
      <c r="H242" s="212">
        <v>945</v>
      </c>
      <c r="I242" s="212">
        <v>303</v>
      </c>
      <c r="J242" s="212">
        <v>4116</v>
      </c>
      <c r="K242" s="213">
        <v>10903</v>
      </c>
    </row>
    <row r="243" spans="1:11" x14ac:dyDescent="0.25">
      <c r="A243" s="203"/>
      <c r="B243" s="203"/>
      <c r="C243" s="204" t="s">
        <v>21</v>
      </c>
      <c r="D243" s="205">
        <v>14324</v>
      </c>
      <c r="E243" s="205">
        <v>27055</v>
      </c>
      <c r="F243" s="205">
        <v>3516</v>
      </c>
      <c r="G243" s="205">
        <v>17249</v>
      </c>
      <c r="H243" s="205">
        <v>303</v>
      </c>
      <c r="I243" s="205">
        <v>303</v>
      </c>
      <c r="J243" s="205">
        <v>36512</v>
      </c>
      <c r="K243" s="206">
        <v>99262</v>
      </c>
    </row>
    <row r="244" spans="1:11" ht="13.8" thickBot="1" x14ac:dyDescent="0.3">
      <c r="A244" s="203"/>
      <c r="B244" s="207"/>
      <c r="C244" s="208" t="s">
        <v>16</v>
      </c>
      <c r="D244" s="209">
        <v>15655</v>
      </c>
      <c r="E244" s="209">
        <v>28093</v>
      </c>
      <c r="F244" s="209">
        <v>5240</v>
      </c>
      <c r="G244" s="209">
        <v>18695</v>
      </c>
      <c r="H244" s="209">
        <v>1248</v>
      </c>
      <c r="I244" s="209">
        <v>606</v>
      </c>
      <c r="J244" s="209">
        <v>40628</v>
      </c>
      <c r="K244" s="210">
        <v>110165</v>
      </c>
    </row>
    <row r="245" spans="1:11" x14ac:dyDescent="0.25">
      <c r="A245" s="203"/>
      <c r="B245" s="198" t="s">
        <v>29</v>
      </c>
      <c r="C245" s="211" t="s">
        <v>20</v>
      </c>
      <c r="D245" s="212">
        <v>0</v>
      </c>
      <c r="E245" s="212">
        <v>466</v>
      </c>
      <c r="F245" s="212">
        <v>2123</v>
      </c>
      <c r="G245" s="212">
        <v>1409</v>
      </c>
      <c r="H245" s="212">
        <v>769</v>
      </c>
      <c r="I245" s="212">
        <v>349</v>
      </c>
      <c r="J245" s="212">
        <v>4555</v>
      </c>
      <c r="K245" s="213">
        <v>9671</v>
      </c>
    </row>
    <row r="246" spans="1:11" x14ac:dyDescent="0.25">
      <c r="A246" s="203"/>
      <c r="B246" s="203"/>
      <c r="C246" s="204" t="s">
        <v>21</v>
      </c>
      <c r="D246" s="205">
        <v>18318</v>
      </c>
      <c r="E246" s="205">
        <v>25373</v>
      </c>
      <c r="F246" s="205">
        <v>1575</v>
      </c>
      <c r="G246" s="205">
        <v>19868</v>
      </c>
      <c r="H246" s="205">
        <v>0</v>
      </c>
      <c r="I246" s="205">
        <v>0</v>
      </c>
      <c r="J246" s="205">
        <v>31533</v>
      </c>
      <c r="K246" s="206">
        <v>96667</v>
      </c>
    </row>
    <row r="247" spans="1:11" ht="13.8" thickBot="1" x14ac:dyDescent="0.3">
      <c r="A247" s="203"/>
      <c r="B247" s="207"/>
      <c r="C247" s="208" t="s">
        <v>16</v>
      </c>
      <c r="D247" s="209">
        <v>18318</v>
      </c>
      <c r="E247" s="209">
        <v>25839</v>
      </c>
      <c r="F247" s="209">
        <v>3698</v>
      </c>
      <c r="G247" s="209">
        <v>21277</v>
      </c>
      <c r="H247" s="209">
        <v>769</v>
      </c>
      <c r="I247" s="209">
        <v>349</v>
      </c>
      <c r="J247" s="209">
        <v>36088</v>
      </c>
      <c r="K247" s="210">
        <v>106338</v>
      </c>
    </row>
    <row r="248" spans="1:11" x14ac:dyDescent="0.25">
      <c r="A248" s="203"/>
      <c r="B248" s="198" t="s">
        <v>30</v>
      </c>
      <c r="C248" s="211" t="s">
        <v>20</v>
      </c>
      <c r="D248" s="212">
        <v>1275</v>
      </c>
      <c r="E248" s="212">
        <v>481</v>
      </c>
      <c r="F248" s="212">
        <v>721</v>
      </c>
      <c r="G248" s="212">
        <v>1072</v>
      </c>
      <c r="H248" s="212">
        <v>116</v>
      </c>
      <c r="I248" s="212">
        <v>785</v>
      </c>
      <c r="J248" s="212">
        <v>1956</v>
      </c>
      <c r="K248" s="213">
        <v>6406</v>
      </c>
    </row>
    <row r="249" spans="1:11" x14ac:dyDescent="0.25">
      <c r="A249" s="203"/>
      <c r="B249" s="203"/>
      <c r="C249" s="204" t="s">
        <v>21</v>
      </c>
      <c r="D249" s="205">
        <v>12836</v>
      </c>
      <c r="E249" s="205">
        <v>25706</v>
      </c>
      <c r="F249" s="205">
        <v>1240</v>
      </c>
      <c r="G249" s="205">
        <v>12754</v>
      </c>
      <c r="H249" s="205">
        <v>0</v>
      </c>
      <c r="I249" s="205">
        <v>0</v>
      </c>
      <c r="J249" s="205">
        <v>30391</v>
      </c>
      <c r="K249" s="206">
        <v>82927</v>
      </c>
    </row>
    <row r="250" spans="1:11" ht="13.8" thickBot="1" x14ac:dyDescent="0.3">
      <c r="A250" s="203"/>
      <c r="B250" s="207"/>
      <c r="C250" s="208" t="s">
        <v>16</v>
      </c>
      <c r="D250" s="209">
        <v>14111</v>
      </c>
      <c r="E250" s="209">
        <v>26187</v>
      </c>
      <c r="F250" s="209">
        <v>1961</v>
      </c>
      <c r="G250" s="209">
        <v>13826</v>
      </c>
      <c r="H250" s="209">
        <v>116</v>
      </c>
      <c r="I250" s="209">
        <v>785</v>
      </c>
      <c r="J250" s="209">
        <v>32347</v>
      </c>
      <c r="K250" s="210">
        <v>89333</v>
      </c>
    </row>
    <row r="251" spans="1:11" x14ac:dyDescent="0.25">
      <c r="A251" s="203"/>
      <c r="B251" s="198" t="s">
        <v>31</v>
      </c>
      <c r="C251" s="211" t="s">
        <v>20</v>
      </c>
      <c r="D251" s="212">
        <v>955</v>
      </c>
      <c r="E251" s="212">
        <v>116</v>
      </c>
      <c r="F251" s="212">
        <v>581</v>
      </c>
      <c r="G251" s="212">
        <v>2208</v>
      </c>
      <c r="H251" s="212">
        <v>597</v>
      </c>
      <c r="I251" s="212">
        <v>466</v>
      </c>
      <c r="J251" s="212">
        <v>909</v>
      </c>
      <c r="K251" s="213">
        <v>5832</v>
      </c>
    </row>
    <row r="252" spans="1:11" x14ac:dyDescent="0.25">
      <c r="A252" s="203"/>
      <c r="B252" s="203"/>
      <c r="C252" s="204" t="s">
        <v>21</v>
      </c>
      <c r="D252" s="205">
        <v>13544</v>
      </c>
      <c r="E252" s="205">
        <v>15359</v>
      </c>
      <c r="F252" s="205">
        <v>526</v>
      </c>
      <c r="G252" s="205">
        <v>15587</v>
      </c>
      <c r="H252" s="205">
        <v>0</v>
      </c>
      <c r="I252" s="205">
        <v>0</v>
      </c>
      <c r="J252" s="205">
        <v>20652</v>
      </c>
      <c r="K252" s="206">
        <v>65668</v>
      </c>
    </row>
    <row r="253" spans="1:11" ht="13.8" thickBot="1" x14ac:dyDescent="0.3">
      <c r="A253" s="203"/>
      <c r="B253" s="207"/>
      <c r="C253" s="208" t="s">
        <v>16</v>
      </c>
      <c r="D253" s="209">
        <v>14499</v>
      </c>
      <c r="E253" s="209">
        <v>15475</v>
      </c>
      <c r="F253" s="209">
        <v>1107</v>
      </c>
      <c r="G253" s="209">
        <v>17795</v>
      </c>
      <c r="H253" s="209">
        <v>597</v>
      </c>
      <c r="I253" s="209">
        <v>466</v>
      </c>
      <c r="J253" s="209">
        <v>21561</v>
      </c>
      <c r="K253" s="210">
        <v>71500</v>
      </c>
    </row>
    <row r="254" spans="1:11" x14ac:dyDescent="0.25">
      <c r="A254" s="203"/>
      <c r="B254" s="198" t="s">
        <v>32</v>
      </c>
      <c r="C254" s="211" t="s">
        <v>20</v>
      </c>
      <c r="D254" s="212">
        <v>456</v>
      </c>
      <c r="E254" s="212">
        <v>0</v>
      </c>
      <c r="F254" s="212">
        <v>1260</v>
      </c>
      <c r="G254" s="212">
        <v>1807</v>
      </c>
      <c r="H254" s="212">
        <v>303</v>
      </c>
      <c r="I254" s="212">
        <v>456</v>
      </c>
      <c r="J254" s="212">
        <v>2939</v>
      </c>
      <c r="K254" s="213">
        <v>7221</v>
      </c>
    </row>
    <row r="255" spans="1:11" x14ac:dyDescent="0.25">
      <c r="A255" s="203"/>
      <c r="B255" s="203"/>
      <c r="C255" s="204" t="s">
        <v>21</v>
      </c>
      <c r="D255" s="205">
        <v>9252</v>
      </c>
      <c r="E255" s="205">
        <v>16784</v>
      </c>
      <c r="F255" s="205">
        <v>466</v>
      </c>
      <c r="G255" s="205">
        <v>12512</v>
      </c>
      <c r="H255" s="205">
        <v>0</v>
      </c>
      <c r="I255" s="205">
        <v>0</v>
      </c>
      <c r="J255" s="205">
        <v>20836</v>
      </c>
      <c r="K255" s="206">
        <v>59850</v>
      </c>
    </row>
    <row r="256" spans="1:11" ht="13.8" thickBot="1" x14ac:dyDescent="0.3">
      <c r="A256" s="203"/>
      <c r="B256" s="207"/>
      <c r="C256" s="208" t="s">
        <v>16</v>
      </c>
      <c r="D256" s="209">
        <v>9708</v>
      </c>
      <c r="E256" s="209">
        <v>16784</v>
      </c>
      <c r="F256" s="209">
        <v>1726</v>
      </c>
      <c r="G256" s="209">
        <v>14319</v>
      </c>
      <c r="H256" s="209">
        <v>303</v>
      </c>
      <c r="I256" s="209">
        <v>456</v>
      </c>
      <c r="J256" s="209">
        <v>23775</v>
      </c>
      <c r="K256" s="210">
        <v>67071</v>
      </c>
    </row>
    <row r="257" spans="1:13" x14ac:dyDescent="0.25">
      <c r="A257" s="203"/>
      <c r="B257" s="198" t="s">
        <v>33</v>
      </c>
      <c r="C257" s="211" t="s">
        <v>20</v>
      </c>
      <c r="D257" s="212">
        <v>349</v>
      </c>
      <c r="E257" s="212">
        <v>456</v>
      </c>
      <c r="F257" s="212">
        <v>1538</v>
      </c>
      <c r="G257" s="212">
        <v>1206</v>
      </c>
      <c r="H257" s="212">
        <v>481</v>
      </c>
      <c r="I257" s="212">
        <v>0</v>
      </c>
      <c r="J257" s="212">
        <v>1867</v>
      </c>
      <c r="K257" s="213">
        <v>5897</v>
      </c>
    </row>
    <row r="258" spans="1:13" x14ac:dyDescent="0.25">
      <c r="A258" s="203"/>
      <c r="B258" s="203"/>
      <c r="C258" s="204" t="s">
        <v>21</v>
      </c>
      <c r="D258" s="205">
        <v>5275</v>
      </c>
      <c r="E258" s="205">
        <v>7831</v>
      </c>
      <c r="F258" s="205">
        <v>0</v>
      </c>
      <c r="G258" s="205">
        <v>12911</v>
      </c>
      <c r="H258" s="205">
        <v>0</v>
      </c>
      <c r="I258" s="205">
        <v>0</v>
      </c>
      <c r="J258" s="205">
        <v>8602</v>
      </c>
      <c r="K258" s="206">
        <v>34619</v>
      </c>
    </row>
    <row r="259" spans="1:13" ht="13.8" thickBot="1" x14ac:dyDescent="0.3">
      <c r="A259" s="203"/>
      <c r="B259" s="207"/>
      <c r="C259" s="208" t="s">
        <v>16</v>
      </c>
      <c r="D259" s="209">
        <v>5624</v>
      </c>
      <c r="E259" s="209">
        <v>8287</v>
      </c>
      <c r="F259" s="209">
        <v>1538</v>
      </c>
      <c r="G259" s="209">
        <v>14117</v>
      </c>
      <c r="H259" s="209">
        <v>481</v>
      </c>
      <c r="I259" s="209">
        <v>0</v>
      </c>
      <c r="J259" s="209">
        <v>10469</v>
      </c>
      <c r="K259" s="210">
        <v>40516</v>
      </c>
    </row>
    <row r="260" spans="1:13" x14ac:dyDescent="0.25">
      <c r="A260" s="203"/>
      <c r="B260" s="198" t="s">
        <v>34</v>
      </c>
      <c r="C260" s="211" t="s">
        <v>20</v>
      </c>
      <c r="D260" s="212">
        <v>456</v>
      </c>
      <c r="E260" s="212">
        <v>0</v>
      </c>
      <c r="F260" s="212">
        <v>419</v>
      </c>
      <c r="G260" s="212">
        <v>1869</v>
      </c>
      <c r="H260" s="212">
        <v>900</v>
      </c>
      <c r="I260" s="212">
        <v>875</v>
      </c>
      <c r="J260" s="212">
        <v>1699</v>
      </c>
      <c r="K260" s="213">
        <v>6218</v>
      </c>
    </row>
    <row r="261" spans="1:13" x14ac:dyDescent="0.25">
      <c r="A261" s="203"/>
      <c r="B261" s="203"/>
      <c r="C261" s="204" t="s">
        <v>21</v>
      </c>
      <c r="D261" s="205">
        <v>992</v>
      </c>
      <c r="E261" s="205">
        <v>7684</v>
      </c>
      <c r="F261" s="205">
        <v>0</v>
      </c>
      <c r="G261" s="205">
        <v>6696</v>
      </c>
      <c r="H261" s="205">
        <v>0</v>
      </c>
      <c r="I261" s="205">
        <v>0</v>
      </c>
      <c r="J261" s="205">
        <v>6636</v>
      </c>
      <c r="K261" s="206">
        <v>22008</v>
      </c>
    </row>
    <row r="262" spans="1:13" ht="13.8" thickBot="1" x14ac:dyDescent="0.3">
      <c r="A262" s="203"/>
      <c r="B262" s="207"/>
      <c r="C262" s="208" t="s">
        <v>16</v>
      </c>
      <c r="D262" s="209">
        <v>1448</v>
      </c>
      <c r="E262" s="209">
        <v>7684</v>
      </c>
      <c r="F262" s="209">
        <v>419</v>
      </c>
      <c r="G262" s="209">
        <v>8565</v>
      </c>
      <c r="H262" s="209">
        <v>900</v>
      </c>
      <c r="I262" s="209">
        <v>875</v>
      </c>
      <c r="J262" s="209">
        <v>8335</v>
      </c>
      <c r="K262" s="210">
        <v>28226</v>
      </c>
    </row>
    <row r="263" spans="1:13" x14ac:dyDescent="0.25">
      <c r="A263" s="203"/>
      <c r="B263" s="198" t="s">
        <v>16</v>
      </c>
      <c r="C263" s="211" t="s">
        <v>20</v>
      </c>
      <c r="D263" s="218">
        <v>15502</v>
      </c>
      <c r="E263" s="218">
        <v>5312</v>
      </c>
      <c r="F263" s="218">
        <v>18992</v>
      </c>
      <c r="G263" s="218">
        <v>18172</v>
      </c>
      <c r="H263" s="218">
        <v>5219</v>
      </c>
      <c r="I263" s="218">
        <v>3234</v>
      </c>
      <c r="J263" s="218">
        <v>22332</v>
      </c>
      <c r="K263" s="213">
        <v>88763</v>
      </c>
    </row>
    <row r="264" spans="1:13" x14ac:dyDescent="0.25">
      <c r="A264" s="203"/>
      <c r="B264" s="203"/>
      <c r="C264" s="204" t="s">
        <v>21</v>
      </c>
      <c r="D264" s="219">
        <v>76742</v>
      </c>
      <c r="E264" s="219">
        <v>126695</v>
      </c>
      <c r="F264" s="219">
        <v>7323</v>
      </c>
      <c r="G264" s="219">
        <v>98880</v>
      </c>
      <c r="H264" s="219">
        <v>784</v>
      </c>
      <c r="I264" s="219">
        <v>303</v>
      </c>
      <c r="J264" s="219">
        <v>172525</v>
      </c>
      <c r="K264" s="206">
        <v>483252</v>
      </c>
    </row>
    <row r="265" spans="1:13" ht="13.8" thickBot="1" x14ac:dyDescent="0.3">
      <c r="A265" s="207"/>
      <c r="B265" s="207"/>
      <c r="C265" s="208" t="s">
        <v>16</v>
      </c>
      <c r="D265" s="220">
        <v>92244</v>
      </c>
      <c r="E265" s="220">
        <v>132007</v>
      </c>
      <c r="F265" s="220">
        <v>26315</v>
      </c>
      <c r="G265" s="220">
        <v>117052</v>
      </c>
      <c r="H265" s="220">
        <v>6003</v>
      </c>
      <c r="I265" s="220">
        <v>3537</v>
      </c>
      <c r="J265" s="220">
        <v>194857</v>
      </c>
      <c r="K265" s="210">
        <v>572015</v>
      </c>
    </row>
    <row r="266" spans="1:13" x14ac:dyDescent="0.25">
      <c r="A266" s="221"/>
      <c r="B266" s="221"/>
      <c r="C266" s="222"/>
      <c r="D266" s="223"/>
      <c r="E266" s="223"/>
      <c r="F266" s="223"/>
      <c r="G266" s="223"/>
      <c r="H266" s="223"/>
      <c r="I266" s="223"/>
      <c r="J266" s="223"/>
      <c r="K266" s="223"/>
    </row>
    <row r="267" spans="1:13" x14ac:dyDescent="0.25">
      <c r="K267" s="47"/>
    </row>
    <row r="268" spans="1:13" x14ac:dyDescent="0.25">
      <c r="K268" s="47"/>
    </row>
    <row r="269" spans="1:13" x14ac:dyDescent="0.25">
      <c r="K269" s="47"/>
    </row>
    <row r="271" spans="1:13" ht="15.6" x14ac:dyDescent="0.25">
      <c r="A271" s="194" t="s">
        <v>75</v>
      </c>
      <c r="B271" s="194"/>
      <c r="C271" s="194"/>
      <c r="D271" s="194"/>
      <c r="E271" s="194"/>
      <c r="F271" s="194"/>
      <c r="G271" s="194"/>
      <c r="H271" s="194"/>
      <c r="I271" s="194"/>
      <c r="J271" s="194"/>
      <c r="K271" s="194"/>
      <c r="L271" s="194"/>
      <c r="M271" s="194"/>
    </row>
    <row r="272" spans="1:13" ht="13.8" thickBot="1" x14ac:dyDescent="0.3">
      <c r="A272" s="224">
        <v>6</v>
      </c>
      <c r="B272" s="225"/>
      <c r="C272" s="224"/>
      <c r="D272" s="224"/>
      <c r="E272" s="224"/>
      <c r="F272" s="224"/>
      <c r="G272" s="224"/>
      <c r="H272" s="224"/>
      <c r="I272" s="224"/>
      <c r="J272" s="224"/>
      <c r="K272" s="224"/>
      <c r="L272" s="224"/>
      <c r="M272" s="225"/>
    </row>
    <row r="273" spans="1:19" x14ac:dyDescent="0.25">
      <c r="A273" s="226" t="s">
        <v>76</v>
      </c>
      <c r="B273" s="53" t="s">
        <v>47</v>
      </c>
      <c r="C273" s="54"/>
      <c r="D273" s="55"/>
      <c r="E273" s="53" t="s">
        <v>48</v>
      </c>
      <c r="F273" s="54"/>
      <c r="G273" s="55"/>
      <c r="H273" s="53" t="s">
        <v>49</v>
      </c>
      <c r="I273" s="54"/>
      <c r="J273" s="55"/>
      <c r="K273" s="53" t="s">
        <v>16</v>
      </c>
      <c r="L273" s="54" t="s">
        <v>62</v>
      </c>
      <c r="M273" s="55" t="s">
        <v>16</v>
      </c>
    </row>
    <row r="274" spans="1:19" ht="13.8" thickBot="1" x14ac:dyDescent="0.3">
      <c r="A274" s="227"/>
      <c r="B274" s="228" t="s">
        <v>20</v>
      </c>
      <c r="C274" s="193" t="s">
        <v>62</v>
      </c>
      <c r="D274" s="185" t="s">
        <v>16</v>
      </c>
      <c r="E274" s="228" t="s">
        <v>20</v>
      </c>
      <c r="F274" s="193" t="s">
        <v>62</v>
      </c>
      <c r="G274" s="185" t="s">
        <v>16</v>
      </c>
      <c r="H274" s="228" t="s">
        <v>20</v>
      </c>
      <c r="I274" s="193" t="s">
        <v>62</v>
      </c>
      <c r="J274" s="185" t="s">
        <v>16</v>
      </c>
      <c r="K274" s="228" t="s">
        <v>20</v>
      </c>
      <c r="L274" s="193" t="s">
        <v>62</v>
      </c>
      <c r="M274" s="185" t="s">
        <v>16</v>
      </c>
    </row>
    <row r="275" spans="1:19" ht="13.8" x14ac:dyDescent="0.25">
      <c r="A275" s="229" t="s">
        <v>77</v>
      </c>
      <c r="B275" s="230">
        <v>75787</v>
      </c>
      <c r="C275" s="231">
        <v>7240</v>
      </c>
      <c r="D275" s="232">
        <v>83027</v>
      </c>
      <c r="E275" s="230">
        <v>8447</v>
      </c>
      <c r="F275" s="231">
        <v>0</v>
      </c>
      <c r="G275" s="232">
        <v>8447</v>
      </c>
      <c r="H275" s="230">
        <v>11532</v>
      </c>
      <c r="I275" s="231">
        <v>2753</v>
      </c>
      <c r="J275" s="232">
        <v>14285</v>
      </c>
      <c r="K275" s="233">
        <v>95766</v>
      </c>
      <c r="L275" s="234">
        <v>9993</v>
      </c>
      <c r="M275" s="235">
        <v>105759</v>
      </c>
      <c r="N275" s="190">
        <f>E275+H275</f>
        <v>19979</v>
      </c>
      <c r="O275" s="236">
        <f>SUM(D275:D277)</f>
        <v>488513</v>
      </c>
      <c r="P275" s="236">
        <f>SUM(G275:G277)</f>
        <v>39218</v>
      </c>
      <c r="Q275" s="236">
        <f>SUM(J275:J277)</f>
        <v>675173</v>
      </c>
      <c r="R275" s="236">
        <f>SUM(M275:M277)</f>
        <v>1202904</v>
      </c>
      <c r="S275" s="236">
        <f>SUM(O275:Q275)</f>
        <v>1202904</v>
      </c>
    </row>
    <row r="276" spans="1:19" ht="13.8" x14ac:dyDescent="0.25">
      <c r="A276" s="237" t="s">
        <v>78</v>
      </c>
      <c r="B276" s="238">
        <v>84317</v>
      </c>
      <c r="C276" s="239">
        <v>8752</v>
      </c>
      <c r="D276" s="240">
        <v>93069</v>
      </c>
      <c r="E276" s="238">
        <v>7793</v>
      </c>
      <c r="F276" s="239">
        <v>1680</v>
      </c>
      <c r="G276" s="240">
        <v>9473</v>
      </c>
      <c r="H276" s="238">
        <v>10285</v>
      </c>
      <c r="I276" s="239">
        <v>19770</v>
      </c>
      <c r="J276" s="240">
        <v>30055</v>
      </c>
      <c r="K276" s="241">
        <v>102395</v>
      </c>
      <c r="L276" s="242">
        <v>30202</v>
      </c>
      <c r="M276" s="243">
        <v>132597</v>
      </c>
      <c r="N276" s="190">
        <f t="shared" ref="N276:P287" si="24">E276+H276</f>
        <v>18078</v>
      </c>
      <c r="O276" s="114"/>
      <c r="P276" s="114"/>
      <c r="Q276" s="236">
        <f>P275+Q275</f>
        <v>714391</v>
      </c>
      <c r="R276" s="114"/>
      <c r="S276" s="114"/>
    </row>
    <row r="277" spans="1:19" ht="13.8" x14ac:dyDescent="0.25">
      <c r="A277" s="237" t="s">
        <v>79</v>
      </c>
      <c r="B277" s="238">
        <v>263436</v>
      </c>
      <c r="C277" s="239">
        <v>48981</v>
      </c>
      <c r="D277" s="240">
        <v>312417</v>
      </c>
      <c r="E277" s="238">
        <v>12274</v>
      </c>
      <c r="F277" s="239">
        <v>9024</v>
      </c>
      <c r="G277" s="240">
        <v>21298</v>
      </c>
      <c r="H277" s="238">
        <v>243728</v>
      </c>
      <c r="I277" s="239">
        <v>387105</v>
      </c>
      <c r="J277" s="240">
        <v>630833</v>
      </c>
      <c r="K277" s="241">
        <v>519438</v>
      </c>
      <c r="L277" s="242">
        <v>445110</v>
      </c>
      <c r="M277" s="243">
        <v>964548</v>
      </c>
      <c r="N277" s="190">
        <f t="shared" si="24"/>
        <v>256002</v>
      </c>
      <c r="O277" s="114"/>
      <c r="P277" s="114"/>
      <c r="Q277" s="114"/>
      <c r="R277" s="114"/>
      <c r="S277" s="114">
        <f>Q276/S275*100</f>
        <v>59.38886228659976</v>
      </c>
    </row>
    <row r="278" spans="1:19" x14ac:dyDescent="0.25">
      <c r="A278" s="237" t="s">
        <v>80</v>
      </c>
      <c r="B278" s="238">
        <v>317740</v>
      </c>
      <c r="C278" s="239">
        <v>100968</v>
      </c>
      <c r="D278" s="240">
        <v>418708</v>
      </c>
      <c r="E278" s="238">
        <v>8101</v>
      </c>
      <c r="F278" s="239">
        <v>11547</v>
      </c>
      <c r="G278" s="240">
        <v>19648</v>
      </c>
      <c r="H278" s="238">
        <v>53470</v>
      </c>
      <c r="I278" s="239">
        <v>203113</v>
      </c>
      <c r="J278" s="240">
        <v>256583</v>
      </c>
      <c r="K278" s="241">
        <v>379311</v>
      </c>
      <c r="L278" s="242">
        <v>315628</v>
      </c>
      <c r="M278" s="243">
        <v>694939</v>
      </c>
      <c r="N278" s="190">
        <f t="shared" si="24"/>
        <v>61571</v>
      </c>
      <c r="O278" s="190">
        <f t="shared" si="24"/>
        <v>214660</v>
      </c>
      <c r="P278" s="190">
        <f t="shared" si="24"/>
        <v>276231</v>
      </c>
      <c r="Q278" s="115">
        <f t="shared" ref="Q278:S287" si="25">N278/K278*100</f>
        <v>16.232326507799669</v>
      </c>
      <c r="R278" s="115">
        <f t="shared" si="25"/>
        <v>68.010442673020137</v>
      </c>
      <c r="S278" s="115">
        <f t="shared" si="25"/>
        <v>39.748956383222122</v>
      </c>
    </row>
    <row r="279" spans="1:19" x14ac:dyDescent="0.25">
      <c r="A279" s="237" t="s">
        <v>81</v>
      </c>
      <c r="B279" s="238">
        <v>327008</v>
      </c>
      <c r="C279" s="239">
        <v>105542</v>
      </c>
      <c r="D279" s="240">
        <v>432550</v>
      </c>
      <c r="E279" s="238">
        <v>10903</v>
      </c>
      <c r="F279" s="239">
        <v>99262</v>
      </c>
      <c r="G279" s="240">
        <v>110165</v>
      </c>
      <c r="H279" s="238">
        <v>10446</v>
      </c>
      <c r="I279" s="239">
        <v>59173</v>
      </c>
      <c r="J279" s="240">
        <v>69619</v>
      </c>
      <c r="K279" s="241">
        <v>348357</v>
      </c>
      <c r="L279" s="242">
        <v>263977</v>
      </c>
      <c r="M279" s="243">
        <v>612334</v>
      </c>
      <c r="N279" s="190">
        <f t="shared" si="24"/>
        <v>21349</v>
      </c>
      <c r="O279" s="190">
        <f t="shared" si="24"/>
        <v>158435</v>
      </c>
      <c r="P279" s="190">
        <f t="shared" si="24"/>
        <v>179784</v>
      </c>
      <c r="Q279" s="115">
        <f t="shared" si="25"/>
        <v>6.128483136552445</v>
      </c>
      <c r="R279" s="115">
        <f t="shared" si="25"/>
        <v>60.018486459047573</v>
      </c>
      <c r="S279" s="115">
        <f t="shared" si="25"/>
        <v>29.360447076268837</v>
      </c>
    </row>
    <row r="280" spans="1:19" x14ac:dyDescent="0.25">
      <c r="A280" s="237" t="s">
        <v>82</v>
      </c>
      <c r="B280" s="238">
        <v>371254</v>
      </c>
      <c r="C280" s="239">
        <v>129437</v>
      </c>
      <c r="D280" s="240">
        <v>500691</v>
      </c>
      <c r="E280" s="238">
        <v>9671</v>
      </c>
      <c r="F280" s="239">
        <v>96667</v>
      </c>
      <c r="G280" s="240">
        <v>106338</v>
      </c>
      <c r="H280" s="238">
        <v>4102</v>
      </c>
      <c r="I280" s="239">
        <v>37008</v>
      </c>
      <c r="J280" s="240">
        <v>41110</v>
      </c>
      <c r="K280" s="241">
        <v>385027</v>
      </c>
      <c r="L280" s="242">
        <v>263112</v>
      </c>
      <c r="M280" s="243">
        <v>648139</v>
      </c>
      <c r="N280" s="190">
        <f t="shared" si="24"/>
        <v>13773</v>
      </c>
      <c r="O280" s="190">
        <f t="shared" si="24"/>
        <v>133675</v>
      </c>
      <c r="P280" s="190">
        <f t="shared" si="24"/>
        <v>147448</v>
      </c>
      <c r="Q280" s="115">
        <f t="shared" si="25"/>
        <v>3.5771517322161821</v>
      </c>
      <c r="R280" s="115">
        <f t="shared" si="25"/>
        <v>50.805360454863326</v>
      </c>
      <c r="S280" s="115">
        <f t="shared" si="25"/>
        <v>22.749441092111415</v>
      </c>
    </row>
    <row r="281" spans="1:19" x14ac:dyDescent="0.25">
      <c r="A281" s="237" t="s">
        <v>83</v>
      </c>
      <c r="B281" s="238">
        <v>392664</v>
      </c>
      <c r="C281" s="239">
        <v>128044</v>
      </c>
      <c r="D281" s="240">
        <v>520708</v>
      </c>
      <c r="E281" s="238">
        <v>6406</v>
      </c>
      <c r="F281" s="239">
        <v>82927</v>
      </c>
      <c r="G281" s="240">
        <v>89333</v>
      </c>
      <c r="H281" s="238">
        <v>2645</v>
      </c>
      <c r="I281" s="239">
        <v>25145</v>
      </c>
      <c r="J281" s="240">
        <v>27790</v>
      </c>
      <c r="K281" s="241">
        <v>401715</v>
      </c>
      <c r="L281" s="242">
        <v>236116</v>
      </c>
      <c r="M281" s="243">
        <v>637831</v>
      </c>
      <c r="N281" s="190">
        <f t="shared" si="24"/>
        <v>9051</v>
      </c>
      <c r="O281" s="190">
        <f t="shared" si="24"/>
        <v>108072</v>
      </c>
      <c r="P281" s="190">
        <f t="shared" si="24"/>
        <v>117123</v>
      </c>
      <c r="Q281" s="115">
        <f t="shared" si="25"/>
        <v>2.2530898771517123</v>
      </c>
      <c r="R281" s="115">
        <f t="shared" si="25"/>
        <v>45.77072286503244</v>
      </c>
      <c r="S281" s="115">
        <f t="shared" si="25"/>
        <v>18.36270109166848</v>
      </c>
    </row>
    <row r="282" spans="1:19" x14ac:dyDescent="0.25">
      <c r="A282" s="237" t="s">
        <v>84</v>
      </c>
      <c r="B282" s="238">
        <v>380275</v>
      </c>
      <c r="C282" s="239">
        <v>110867</v>
      </c>
      <c r="D282" s="240">
        <v>491142</v>
      </c>
      <c r="E282" s="238">
        <v>5832</v>
      </c>
      <c r="F282" s="239">
        <v>65668</v>
      </c>
      <c r="G282" s="240">
        <v>71500</v>
      </c>
      <c r="H282" s="238">
        <v>3741</v>
      </c>
      <c r="I282" s="239">
        <v>13464</v>
      </c>
      <c r="J282" s="240">
        <v>17205</v>
      </c>
      <c r="K282" s="241">
        <v>389848</v>
      </c>
      <c r="L282" s="242">
        <v>189999</v>
      </c>
      <c r="M282" s="243">
        <v>579847</v>
      </c>
      <c r="N282" s="190">
        <f t="shared" si="24"/>
        <v>9573</v>
      </c>
      <c r="O282" s="190">
        <f t="shared" si="24"/>
        <v>79132</v>
      </c>
      <c r="P282" s="190">
        <f t="shared" si="24"/>
        <v>88705</v>
      </c>
      <c r="Q282" s="115">
        <f t="shared" si="25"/>
        <v>2.4555724282284377</v>
      </c>
      <c r="R282" s="115">
        <f t="shared" si="25"/>
        <v>41.648640256001343</v>
      </c>
      <c r="S282" s="115">
        <f t="shared" si="25"/>
        <v>15.298001024408162</v>
      </c>
    </row>
    <row r="283" spans="1:19" x14ac:dyDescent="0.25">
      <c r="A283" s="237" t="s">
        <v>85</v>
      </c>
      <c r="B283" s="238">
        <v>320578</v>
      </c>
      <c r="C283" s="239">
        <v>68506</v>
      </c>
      <c r="D283" s="240">
        <v>389084</v>
      </c>
      <c r="E283" s="238">
        <v>7221</v>
      </c>
      <c r="F283" s="239">
        <v>59850</v>
      </c>
      <c r="G283" s="240">
        <v>67071</v>
      </c>
      <c r="H283" s="238">
        <v>2820</v>
      </c>
      <c r="I283" s="239">
        <v>9224</v>
      </c>
      <c r="J283" s="240">
        <v>12044</v>
      </c>
      <c r="K283" s="241">
        <v>330619</v>
      </c>
      <c r="L283" s="242">
        <v>137580</v>
      </c>
      <c r="M283" s="243">
        <v>468199</v>
      </c>
      <c r="N283" s="190">
        <f t="shared" si="24"/>
        <v>10041</v>
      </c>
      <c r="O283" s="190">
        <f t="shared" si="24"/>
        <v>69074</v>
      </c>
      <c r="P283" s="190">
        <f t="shared" si="24"/>
        <v>79115</v>
      </c>
      <c r="Q283" s="115">
        <f t="shared" si="25"/>
        <v>3.0370305396846522</v>
      </c>
      <c r="R283" s="115">
        <f t="shared" si="25"/>
        <v>50.206425352522167</v>
      </c>
      <c r="S283" s="115">
        <f t="shared" si="25"/>
        <v>16.897729384300266</v>
      </c>
    </row>
    <row r="284" spans="1:19" x14ac:dyDescent="0.25">
      <c r="A284" s="237" t="s">
        <v>86</v>
      </c>
      <c r="B284" s="238">
        <v>211337</v>
      </c>
      <c r="C284" s="239">
        <v>35712</v>
      </c>
      <c r="D284" s="240">
        <v>247049</v>
      </c>
      <c r="E284" s="238">
        <v>5897</v>
      </c>
      <c r="F284" s="239">
        <v>34619</v>
      </c>
      <c r="G284" s="240">
        <v>40516</v>
      </c>
      <c r="H284" s="238">
        <v>2011</v>
      </c>
      <c r="I284" s="239">
        <v>5341</v>
      </c>
      <c r="J284" s="240">
        <v>7352</v>
      </c>
      <c r="K284" s="241">
        <v>219245</v>
      </c>
      <c r="L284" s="242">
        <v>75672</v>
      </c>
      <c r="M284" s="243">
        <v>294917</v>
      </c>
      <c r="N284" s="190">
        <f t="shared" si="24"/>
        <v>7908</v>
      </c>
      <c r="O284" s="190">
        <f t="shared" si="24"/>
        <v>39960</v>
      </c>
      <c r="P284" s="190">
        <f t="shared" si="24"/>
        <v>47868</v>
      </c>
      <c r="Q284" s="115">
        <f t="shared" si="25"/>
        <v>3.6069237610891927</v>
      </c>
      <c r="R284" s="115">
        <f t="shared" si="25"/>
        <v>52.806850618458611</v>
      </c>
      <c r="S284" s="115">
        <f t="shared" si="25"/>
        <v>16.231007368174772</v>
      </c>
    </row>
    <row r="285" spans="1:19" x14ac:dyDescent="0.25">
      <c r="A285" s="237" t="s">
        <v>87</v>
      </c>
      <c r="B285" s="238">
        <v>118854</v>
      </c>
      <c r="C285" s="239">
        <v>8924</v>
      </c>
      <c r="D285" s="240">
        <v>127778</v>
      </c>
      <c r="E285" s="238">
        <v>6218</v>
      </c>
      <c r="F285" s="239">
        <v>22008</v>
      </c>
      <c r="G285" s="240">
        <v>28226</v>
      </c>
      <c r="H285" s="238">
        <v>3521</v>
      </c>
      <c r="I285" s="239">
        <v>3142</v>
      </c>
      <c r="J285" s="240">
        <v>6663</v>
      </c>
      <c r="K285" s="241">
        <v>128593</v>
      </c>
      <c r="L285" s="242">
        <v>34074</v>
      </c>
      <c r="M285" s="243">
        <v>162667</v>
      </c>
      <c r="N285" s="190">
        <f t="shared" si="24"/>
        <v>9739</v>
      </c>
      <c r="O285" s="190">
        <f t="shared" si="24"/>
        <v>25150</v>
      </c>
      <c r="P285" s="190">
        <f t="shared" si="24"/>
        <v>34889</v>
      </c>
      <c r="Q285" s="115">
        <f t="shared" si="25"/>
        <v>7.5735071115846129</v>
      </c>
      <c r="R285" s="115">
        <f t="shared" si="25"/>
        <v>73.80994306509362</v>
      </c>
      <c r="S285" s="115">
        <f t="shared" si="25"/>
        <v>21.448111786656174</v>
      </c>
    </row>
    <row r="286" spans="1:19" ht="13.8" thickBot="1" x14ac:dyDescent="0.3">
      <c r="A286" s="244" t="s">
        <v>88</v>
      </c>
      <c r="B286" s="245">
        <v>88935</v>
      </c>
      <c r="C286" s="246">
        <v>5582</v>
      </c>
      <c r="D286" s="247">
        <v>94517</v>
      </c>
      <c r="E286" s="245">
        <v>0</v>
      </c>
      <c r="F286" s="246">
        <v>0</v>
      </c>
      <c r="G286" s="247">
        <v>0</v>
      </c>
      <c r="H286" s="245">
        <v>0</v>
      </c>
      <c r="I286" s="246">
        <v>0</v>
      </c>
      <c r="J286" s="247">
        <v>0</v>
      </c>
      <c r="K286" s="241">
        <v>88935</v>
      </c>
      <c r="L286" s="242">
        <v>5582</v>
      </c>
      <c r="M286" s="243">
        <v>94517</v>
      </c>
      <c r="N286" s="190">
        <f t="shared" si="24"/>
        <v>0</v>
      </c>
      <c r="O286" s="190">
        <f t="shared" si="24"/>
        <v>0</v>
      </c>
      <c r="P286" s="190">
        <f t="shared" si="24"/>
        <v>0</v>
      </c>
      <c r="Q286" s="115">
        <f t="shared" si="25"/>
        <v>0</v>
      </c>
      <c r="R286" s="115">
        <f t="shared" si="25"/>
        <v>0</v>
      </c>
      <c r="S286" s="115">
        <f t="shared" si="25"/>
        <v>0</v>
      </c>
    </row>
    <row r="287" spans="1:19" ht="13.8" thickBot="1" x14ac:dyDescent="0.3">
      <c r="A287" s="248" t="s">
        <v>16</v>
      </c>
      <c r="B287" s="249">
        <v>2952185</v>
      </c>
      <c r="C287" s="250">
        <v>758555</v>
      </c>
      <c r="D287" s="251">
        <v>3710740</v>
      </c>
      <c r="E287" s="249">
        <v>88763</v>
      </c>
      <c r="F287" s="250">
        <v>483252</v>
      </c>
      <c r="G287" s="251">
        <v>572015</v>
      </c>
      <c r="H287" s="249">
        <v>348301</v>
      </c>
      <c r="I287" s="250">
        <v>765238</v>
      </c>
      <c r="J287" s="251">
        <v>1113539</v>
      </c>
      <c r="K287" s="252">
        <v>3389249</v>
      </c>
      <c r="L287" s="253">
        <v>2007045</v>
      </c>
      <c r="M287" s="254">
        <v>5396294</v>
      </c>
      <c r="N287" s="190">
        <f t="shared" si="24"/>
        <v>437064</v>
      </c>
      <c r="O287" s="190">
        <f t="shared" si="24"/>
        <v>1248490</v>
      </c>
      <c r="P287" s="190">
        <f t="shared" si="24"/>
        <v>1685554</v>
      </c>
      <c r="Q287" s="115">
        <f t="shared" si="25"/>
        <v>12.895600175732147</v>
      </c>
      <c r="R287" s="115">
        <f t="shared" si="25"/>
        <v>62.205381543512971</v>
      </c>
      <c r="S287" s="115">
        <f t="shared" si="25"/>
        <v>31.235399702091843</v>
      </c>
    </row>
    <row r="288" spans="1:19" x14ac:dyDescent="0.25">
      <c r="B288" s="190">
        <f>SUM(B287-B286)</f>
        <v>2863250</v>
      </c>
      <c r="C288" s="190">
        <f t="shared" ref="C288:M288" si="26">SUM(C287-C286)</f>
        <v>752973</v>
      </c>
      <c r="D288" s="190">
        <f t="shared" si="26"/>
        <v>3616223</v>
      </c>
      <c r="E288" s="190">
        <f t="shared" si="26"/>
        <v>88763</v>
      </c>
      <c r="F288" s="190">
        <f t="shared" si="26"/>
        <v>483252</v>
      </c>
      <c r="G288" s="190">
        <f t="shared" si="26"/>
        <v>572015</v>
      </c>
      <c r="H288" s="190">
        <f t="shared" si="26"/>
        <v>348301</v>
      </c>
      <c r="I288" s="190">
        <f t="shared" si="26"/>
        <v>765238</v>
      </c>
      <c r="J288" s="190">
        <f t="shared" si="26"/>
        <v>1113539</v>
      </c>
      <c r="K288" s="190">
        <f t="shared" si="26"/>
        <v>3300314</v>
      </c>
      <c r="L288" s="190">
        <f t="shared" si="26"/>
        <v>2001463</v>
      </c>
      <c r="M288" s="190">
        <f t="shared" si="26"/>
        <v>5301777</v>
      </c>
      <c r="N288" s="115">
        <f t="shared" ref="N288:O288" si="27">N287/K287*100</f>
        <v>12.895600175732147</v>
      </c>
      <c r="O288" s="115">
        <f t="shared" si="27"/>
        <v>62.205381543512971</v>
      </c>
      <c r="P288" s="115">
        <f>P287/M287*100</f>
        <v>31.235399702091843</v>
      </c>
    </row>
    <row r="289" spans="1:57" x14ac:dyDescent="0.25">
      <c r="B289" s="2">
        <f>B288/$D$288*100</f>
        <v>79.177915742474951</v>
      </c>
      <c r="C289" s="2">
        <f t="shared" ref="C289:D289" si="28">C288/$D$288*100</f>
        <v>20.822084257525049</v>
      </c>
      <c r="D289" s="2">
        <f t="shared" si="28"/>
        <v>100</v>
      </c>
      <c r="K289" s="115">
        <f>L287/M287*100</f>
        <v>37.193025435604511</v>
      </c>
    </row>
    <row r="290" spans="1:57" ht="15.6" x14ac:dyDescent="0.25">
      <c r="A290" s="255" t="s">
        <v>89</v>
      </c>
      <c r="B290" s="255"/>
      <c r="C290" s="255"/>
      <c r="D290" s="255"/>
      <c r="E290" s="255"/>
      <c r="F290" s="255"/>
      <c r="G290" s="255"/>
      <c r="H290" s="255"/>
      <c r="I290" s="255"/>
      <c r="J290" s="255"/>
      <c r="K290" s="190">
        <f>K288-B288</f>
        <v>437064</v>
      </c>
      <c r="L290" s="190">
        <f t="shared" ref="L290:M290" si="29">L288-C288</f>
        <v>1248490</v>
      </c>
      <c r="M290" s="190">
        <f t="shared" si="29"/>
        <v>1685554</v>
      </c>
      <c r="O290" s="256"/>
      <c r="P290" s="256"/>
      <c r="Q290" s="256"/>
      <c r="R290" s="256"/>
      <c r="S290" s="256"/>
      <c r="T290" s="256"/>
      <c r="U290" s="256"/>
      <c r="V290" s="256"/>
      <c r="W290" s="256"/>
      <c r="X290" s="256"/>
      <c r="Z290" s="257"/>
      <c r="AA290" s="257"/>
      <c r="AB290" s="257"/>
      <c r="AC290" s="257"/>
      <c r="AD290" s="257"/>
      <c r="AE290" s="257"/>
      <c r="AF290" s="257"/>
      <c r="AG290" s="257"/>
      <c r="AH290" s="257"/>
      <c r="AI290" s="257"/>
      <c r="AV290" s="256"/>
      <c r="AW290" s="256"/>
      <c r="AX290" s="256"/>
      <c r="AY290" s="256"/>
      <c r="AZ290" s="256"/>
      <c r="BA290" s="256"/>
      <c r="BB290" s="256"/>
      <c r="BC290" s="256"/>
      <c r="BD290" s="256"/>
      <c r="BE290" s="256"/>
    </row>
    <row r="291" spans="1:57" ht="13.8" thickBot="1" x14ac:dyDescent="0.3">
      <c r="A291" s="258">
        <v>7</v>
      </c>
      <c r="B291" s="259"/>
      <c r="C291" s="258"/>
      <c r="D291" s="258"/>
      <c r="E291" s="258"/>
      <c r="F291" s="258"/>
      <c r="G291" s="258"/>
      <c r="H291" s="258"/>
      <c r="I291" s="258"/>
      <c r="J291" s="258"/>
      <c r="K291" s="115">
        <f>K290/K288*100</f>
        <v>13.243103534996973</v>
      </c>
      <c r="L291" s="115">
        <f t="shared" ref="L291:M291" si="30">L290/L288*100</f>
        <v>62.378869856699822</v>
      </c>
      <c r="M291" s="115">
        <f t="shared" si="30"/>
        <v>31.792246260074684</v>
      </c>
    </row>
    <row r="292" spans="1:57" ht="27" thickBot="1" x14ac:dyDescent="0.3">
      <c r="A292" s="260" t="s">
        <v>90</v>
      </c>
      <c r="B292" s="261" t="s">
        <v>4</v>
      </c>
      <c r="C292" s="261" t="s">
        <v>68</v>
      </c>
      <c r="D292" s="261" t="s">
        <v>69</v>
      </c>
      <c r="E292" s="261" t="s">
        <v>70</v>
      </c>
      <c r="F292" s="261" t="s">
        <v>91</v>
      </c>
      <c r="G292" s="261" t="s">
        <v>72</v>
      </c>
      <c r="H292" s="261" t="s">
        <v>73</v>
      </c>
      <c r="I292" s="262" t="s">
        <v>74</v>
      </c>
      <c r="J292" s="248" t="s">
        <v>16</v>
      </c>
    </row>
    <row r="293" spans="1:57" x14ac:dyDescent="0.25">
      <c r="A293" s="263" t="s">
        <v>92</v>
      </c>
      <c r="B293" s="191" t="s">
        <v>20</v>
      </c>
      <c r="C293" s="264">
        <v>14950</v>
      </c>
      <c r="D293" s="264">
        <v>18749</v>
      </c>
      <c r="E293" s="264">
        <v>16849</v>
      </c>
      <c r="F293" s="264">
        <v>56538</v>
      </c>
      <c r="G293" s="264">
        <v>2767</v>
      </c>
      <c r="H293" s="264">
        <v>5109</v>
      </c>
      <c r="I293" s="265">
        <v>8163</v>
      </c>
      <c r="J293" s="266">
        <v>123125</v>
      </c>
    </row>
    <row r="294" spans="1:57" x14ac:dyDescent="0.25">
      <c r="A294" s="267"/>
      <c r="B294" s="268" t="s">
        <v>21</v>
      </c>
      <c r="C294" s="269">
        <v>349</v>
      </c>
      <c r="D294" s="269">
        <v>0</v>
      </c>
      <c r="E294" s="269">
        <v>0</v>
      </c>
      <c r="F294" s="269">
        <v>1399</v>
      </c>
      <c r="G294" s="269">
        <v>0</v>
      </c>
      <c r="H294" s="269">
        <v>526</v>
      </c>
      <c r="I294" s="270">
        <v>4850</v>
      </c>
      <c r="J294" s="271">
        <v>7124</v>
      </c>
    </row>
    <row r="295" spans="1:57" ht="13.8" thickBot="1" x14ac:dyDescent="0.3">
      <c r="A295" s="272"/>
      <c r="B295" s="273" t="s">
        <v>16</v>
      </c>
      <c r="C295" s="274">
        <v>15299</v>
      </c>
      <c r="D295" s="274">
        <v>18749</v>
      </c>
      <c r="E295" s="274">
        <v>16849</v>
      </c>
      <c r="F295" s="274">
        <v>57937</v>
      </c>
      <c r="G295" s="274">
        <v>2767</v>
      </c>
      <c r="H295" s="274">
        <v>5635</v>
      </c>
      <c r="I295" s="275">
        <v>13013</v>
      </c>
      <c r="J295" s="276">
        <v>130249</v>
      </c>
    </row>
    <row r="296" spans="1:57" x14ac:dyDescent="0.25">
      <c r="A296" s="263" t="s">
        <v>93</v>
      </c>
      <c r="B296" s="277" t="s">
        <v>20</v>
      </c>
      <c r="C296" s="264">
        <v>243403</v>
      </c>
      <c r="D296" s="264">
        <v>70315</v>
      </c>
      <c r="E296" s="264">
        <v>91641</v>
      </c>
      <c r="F296" s="264">
        <v>365017</v>
      </c>
      <c r="G296" s="264">
        <v>149739</v>
      </c>
      <c r="H296" s="264">
        <v>26771</v>
      </c>
      <c r="I296" s="265">
        <v>63357</v>
      </c>
      <c r="J296" s="266">
        <v>1010243</v>
      </c>
    </row>
    <row r="297" spans="1:57" x14ac:dyDescent="0.25">
      <c r="A297" s="267"/>
      <c r="B297" s="268" t="s">
        <v>21</v>
      </c>
      <c r="C297" s="269">
        <v>55604</v>
      </c>
      <c r="D297" s="269">
        <v>44450</v>
      </c>
      <c r="E297" s="269">
        <v>895</v>
      </c>
      <c r="F297" s="269">
        <v>38074</v>
      </c>
      <c r="G297" s="269">
        <v>1071</v>
      </c>
      <c r="H297" s="269">
        <v>5356</v>
      </c>
      <c r="I297" s="270">
        <v>70151</v>
      </c>
      <c r="J297" s="271">
        <v>215601</v>
      </c>
    </row>
    <row r="298" spans="1:57" ht="13.8" thickBot="1" x14ac:dyDescent="0.3">
      <c r="A298" s="272"/>
      <c r="B298" s="273" t="s">
        <v>16</v>
      </c>
      <c r="C298" s="274">
        <v>299007</v>
      </c>
      <c r="D298" s="274">
        <v>114765</v>
      </c>
      <c r="E298" s="274">
        <v>92536</v>
      </c>
      <c r="F298" s="274">
        <v>403091</v>
      </c>
      <c r="G298" s="274">
        <v>150810</v>
      </c>
      <c r="H298" s="274">
        <v>32127</v>
      </c>
      <c r="I298" s="275">
        <v>133508</v>
      </c>
      <c r="J298" s="276">
        <v>1225844</v>
      </c>
    </row>
    <row r="299" spans="1:57" x14ac:dyDescent="0.25">
      <c r="A299" s="263" t="s">
        <v>94</v>
      </c>
      <c r="B299" s="277" t="s">
        <v>20</v>
      </c>
      <c r="C299" s="264">
        <v>72889</v>
      </c>
      <c r="D299" s="264">
        <v>149372</v>
      </c>
      <c r="E299" s="264">
        <v>227163</v>
      </c>
      <c r="F299" s="264">
        <v>202434</v>
      </c>
      <c r="G299" s="264">
        <v>103256</v>
      </c>
      <c r="H299" s="264">
        <v>43596</v>
      </c>
      <c r="I299" s="265">
        <v>1079158</v>
      </c>
      <c r="J299" s="266">
        <v>1877868</v>
      </c>
    </row>
    <row r="300" spans="1:57" x14ac:dyDescent="0.25">
      <c r="A300" s="267"/>
      <c r="B300" s="268" t="s">
        <v>21</v>
      </c>
      <c r="C300" s="269">
        <v>88948</v>
      </c>
      <c r="D300" s="269">
        <v>119737</v>
      </c>
      <c r="E300" s="269">
        <v>14825</v>
      </c>
      <c r="F300" s="269">
        <v>134508</v>
      </c>
      <c r="G300" s="269">
        <v>13232</v>
      </c>
      <c r="H300" s="269">
        <v>26004</v>
      </c>
      <c r="I300" s="270">
        <v>596555</v>
      </c>
      <c r="J300" s="271">
        <v>993809</v>
      </c>
    </row>
    <row r="301" spans="1:57" ht="13.8" thickBot="1" x14ac:dyDescent="0.3">
      <c r="A301" s="272"/>
      <c r="B301" s="273" t="s">
        <v>16</v>
      </c>
      <c r="C301" s="274">
        <v>161837</v>
      </c>
      <c r="D301" s="274">
        <v>269109</v>
      </c>
      <c r="E301" s="274">
        <v>241988</v>
      </c>
      <c r="F301" s="274">
        <v>336942</v>
      </c>
      <c r="G301" s="274">
        <v>116488</v>
      </c>
      <c r="H301" s="274">
        <v>69600</v>
      </c>
      <c r="I301" s="275">
        <v>1675713</v>
      </c>
      <c r="J301" s="276">
        <v>2871677</v>
      </c>
    </row>
    <row r="302" spans="1:57" x14ac:dyDescent="0.25">
      <c r="A302" s="263" t="s">
        <v>95</v>
      </c>
      <c r="B302" s="277" t="s">
        <v>20</v>
      </c>
      <c r="C302" s="264">
        <v>16367</v>
      </c>
      <c r="D302" s="264">
        <v>773</v>
      </c>
      <c r="E302" s="264">
        <v>2728</v>
      </c>
      <c r="F302" s="264">
        <v>7756</v>
      </c>
      <c r="G302" s="264">
        <v>0</v>
      </c>
      <c r="H302" s="264">
        <v>1097</v>
      </c>
      <c r="I302" s="265">
        <v>991</v>
      </c>
      <c r="J302" s="266">
        <v>29712</v>
      </c>
    </row>
    <row r="303" spans="1:57" x14ac:dyDescent="0.25">
      <c r="A303" s="267"/>
      <c r="B303" s="268" t="s">
        <v>21</v>
      </c>
      <c r="C303" s="269">
        <v>23561</v>
      </c>
      <c r="D303" s="269">
        <v>303</v>
      </c>
      <c r="E303" s="269">
        <v>0</v>
      </c>
      <c r="F303" s="269">
        <v>928</v>
      </c>
      <c r="G303" s="269">
        <v>0</v>
      </c>
      <c r="H303" s="269">
        <v>0</v>
      </c>
      <c r="I303" s="270">
        <v>481</v>
      </c>
      <c r="J303" s="271">
        <v>25273</v>
      </c>
    </row>
    <row r="304" spans="1:57" ht="13.8" thickBot="1" x14ac:dyDescent="0.3">
      <c r="A304" s="272"/>
      <c r="B304" s="273" t="s">
        <v>16</v>
      </c>
      <c r="C304" s="274">
        <v>39928</v>
      </c>
      <c r="D304" s="274">
        <v>1076</v>
      </c>
      <c r="E304" s="274">
        <v>2728</v>
      </c>
      <c r="F304" s="274">
        <v>8684</v>
      </c>
      <c r="G304" s="274">
        <v>0</v>
      </c>
      <c r="H304" s="274">
        <v>1097</v>
      </c>
      <c r="I304" s="275">
        <v>1472</v>
      </c>
      <c r="J304" s="276">
        <v>54985</v>
      </c>
    </row>
    <row r="305" spans="1:69" x14ac:dyDescent="0.25">
      <c r="A305" s="263" t="s">
        <v>16</v>
      </c>
      <c r="B305" s="277" t="s">
        <v>20</v>
      </c>
      <c r="C305" s="278">
        <v>347609</v>
      </c>
      <c r="D305" s="278">
        <v>239209</v>
      </c>
      <c r="E305" s="278">
        <v>338381</v>
      </c>
      <c r="F305" s="278">
        <v>631745</v>
      </c>
      <c r="G305" s="278">
        <v>255762</v>
      </c>
      <c r="H305" s="278">
        <v>76573</v>
      </c>
      <c r="I305" s="279">
        <v>1151669</v>
      </c>
      <c r="J305" s="266">
        <v>3040948</v>
      </c>
      <c r="K305" s="47"/>
    </row>
    <row r="306" spans="1:69" x14ac:dyDescent="0.25">
      <c r="A306" s="267" t="s">
        <v>21</v>
      </c>
      <c r="B306" s="268" t="s">
        <v>21</v>
      </c>
      <c r="C306" s="280">
        <v>168462</v>
      </c>
      <c r="D306" s="280">
        <v>164490</v>
      </c>
      <c r="E306" s="280">
        <v>15720</v>
      </c>
      <c r="F306" s="280">
        <v>174909</v>
      </c>
      <c r="G306" s="280">
        <v>14303</v>
      </c>
      <c r="H306" s="280">
        <v>31886</v>
      </c>
      <c r="I306" s="281">
        <v>672037</v>
      </c>
      <c r="J306" s="271">
        <v>1241807</v>
      </c>
      <c r="K306" s="47"/>
    </row>
    <row r="307" spans="1:69" ht="13.8" thickBot="1" x14ac:dyDescent="0.3">
      <c r="A307" s="272" t="s">
        <v>16</v>
      </c>
      <c r="B307" s="273" t="s">
        <v>16</v>
      </c>
      <c r="C307" s="282">
        <v>516071</v>
      </c>
      <c r="D307" s="282">
        <v>403699</v>
      </c>
      <c r="E307" s="282">
        <v>354101</v>
      </c>
      <c r="F307" s="282">
        <v>806654</v>
      </c>
      <c r="G307" s="282">
        <v>270065</v>
      </c>
      <c r="H307" s="282">
        <v>108459</v>
      </c>
      <c r="I307" s="283">
        <v>1823706</v>
      </c>
      <c r="J307" s="276">
        <v>4282755</v>
      </c>
      <c r="K307" s="47"/>
    </row>
    <row r="308" spans="1:69" x14ac:dyDescent="0.25">
      <c r="A308" s="284"/>
      <c r="B308" s="285"/>
      <c r="C308" s="286"/>
      <c r="D308" s="286"/>
      <c r="E308" s="286"/>
      <c r="F308" s="286"/>
      <c r="G308" s="286"/>
      <c r="H308" s="286"/>
      <c r="I308" s="286"/>
      <c r="J308" s="286"/>
      <c r="Z308" s="287"/>
      <c r="AA308" s="288"/>
      <c r="AB308" s="288"/>
      <c r="AC308" s="288"/>
      <c r="AD308" s="288"/>
      <c r="AE308" s="288"/>
      <c r="AF308" s="288"/>
      <c r="AG308" s="288"/>
      <c r="AH308" s="288"/>
      <c r="AI308" s="289"/>
    </row>
    <row r="311" spans="1:69" ht="15.6" x14ac:dyDescent="0.25">
      <c r="A311" s="166" t="s">
        <v>96</v>
      </c>
      <c r="B311" s="166"/>
      <c r="C311" s="166"/>
      <c r="D311" s="166"/>
      <c r="E311" s="166"/>
      <c r="F311" s="166"/>
      <c r="G311" s="166"/>
      <c r="H311" s="166"/>
      <c r="I311" s="166"/>
      <c r="J311" s="166"/>
      <c r="K311" s="166"/>
      <c r="L311" s="166"/>
      <c r="M311" s="166"/>
      <c r="N311" s="166"/>
      <c r="O311" s="166"/>
      <c r="P311" s="166"/>
      <c r="Q311" s="166"/>
      <c r="R311" s="166"/>
      <c r="S311" s="166"/>
      <c r="T311" s="166"/>
      <c r="U311" s="166"/>
      <c r="V311" s="166"/>
      <c r="W311" s="166"/>
      <c r="X311" s="166"/>
      <c r="Y311" s="166"/>
      <c r="Z311" s="166"/>
      <c r="AA311" s="166"/>
      <c r="AB311" s="166"/>
      <c r="AC311" s="166"/>
      <c r="AD311" s="166"/>
      <c r="AE311" s="166"/>
      <c r="AF311" s="166"/>
      <c r="AI311" s="118"/>
      <c r="AJ311" s="119"/>
      <c r="AK311" s="119"/>
      <c r="AL311" s="119"/>
      <c r="AM311" s="119"/>
      <c r="AN311" s="119"/>
      <c r="AO311" s="119"/>
      <c r="AP311" s="119"/>
      <c r="AQ311" s="119"/>
      <c r="AR311" s="119"/>
      <c r="AS311" s="119"/>
      <c r="AT311" s="119"/>
      <c r="AU311" s="119"/>
      <c r="AV311" s="119"/>
      <c r="AW311" s="119"/>
      <c r="AX311" s="119"/>
      <c r="AY311" s="119"/>
      <c r="AZ311" s="119"/>
      <c r="BA311" s="119"/>
      <c r="BB311" s="119"/>
      <c r="BC311" s="119"/>
      <c r="BD311" s="119"/>
      <c r="BE311" s="119"/>
      <c r="BF311" s="119"/>
      <c r="BG311" s="119"/>
      <c r="BH311" s="119"/>
      <c r="BI311" s="119"/>
      <c r="BJ311" s="119"/>
      <c r="BK311" s="119"/>
      <c r="BL311" s="119"/>
      <c r="BM311" s="119"/>
      <c r="BN311" s="290"/>
    </row>
    <row r="312" spans="1:69" ht="13.8" thickBot="1" x14ac:dyDescent="0.3">
      <c r="A312" s="167">
        <v>8</v>
      </c>
      <c r="B312" s="291"/>
      <c r="C312" s="292"/>
      <c r="D312" s="292"/>
      <c r="E312" s="292"/>
      <c r="F312" s="292"/>
      <c r="G312" s="292"/>
      <c r="H312" s="292"/>
      <c r="I312" s="292"/>
      <c r="J312" s="292"/>
      <c r="K312" s="292"/>
      <c r="L312" s="292"/>
      <c r="M312" s="293"/>
      <c r="N312" s="293"/>
      <c r="O312" s="292"/>
      <c r="P312" s="284"/>
      <c r="Q312" s="284"/>
      <c r="R312" s="292"/>
      <c r="S312" s="291"/>
      <c r="T312" s="292"/>
      <c r="U312" s="292"/>
      <c r="V312" s="292"/>
      <c r="W312" s="292"/>
      <c r="X312" s="292"/>
      <c r="Y312" s="292"/>
      <c r="Z312" s="292"/>
      <c r="AA312" s="292"/>
      <c r="AB312" s="292"/>
      <c r="AC312" s="292"/>
      <c r="AD312" s="293"/>
      <c r="AE312" s="293"/>
      <c r="AF312" s="291"/>
    </row>
    <row r="313" spans="1:69" x14ac:dyDescent="0.25">
      <c r="A313" s="294" t="s">
        <v>97</v>
      </c>
      <c r="B313" s="295" t="s">
        <v>38</v>
      </c>
      <c r="C313" s="296" t="s">
        <v>98</v>
      </c>
      <c r="D313" s="297"/>
      <c r="E313" s="298"/>
      <c r="F313" s="297" t="s">
        <v>99</v>
      </c>
      <c r="G313" s="297"/>
      <c r="H313" s="297"/>
      <c r="I313" s="296" t="s">
        <v>100</v>
      </c>
      <c r="J313" s="297"/>
      <c r="K313" s="298"/>
      <c r="L313" s="297" t="s">
        <v>101</v>
      </c>
      <c r="M313" s="297"/>
      <c r="N313" s="297"/>
      <c r="O313" s="296" t="s">
        <v>102</v>
      </c>
      <c r="P313" s="297"/>
      <c r="Q313" s="298"/>
      <c r="R313" s="297" t="s">
        <v>103</v>
      </c>
      <c r="S313" s="297"/>
      <c r="T313" s="297"/>
      <c r="U313" s="296" t="s">
        <v>104</v>
      </c>
      <c r="V313" s="297"/>
      <c r="W313" s="298"/>
      <c r="X313" s="297" t="s">
        <v>105</v>
      </c>
      <c r="Y313" s="297"/>
      <c r="Z313" s="297"/>
      <c r="AA313" s="296" t="s">
        <v>106</v>
      </c>
      <c r="AB313" s="297"/>
      <c r="AC313" s="298"/>
      <c r="AD313" s="296" t="s">
        <v>16</v>
      </c>
      <c r="AE313" s="297" t="s">
        <v>62</v>
      </c>
      <c r="AF313" s="298" t="s">
        <v>16</v>
      </c>
    </row>
    <row r="314" spans="1:69" ht="13.8" thickBot="1" x14ac:dyDescent="0.3">
      <c r="A314" s="299"/>
      <c r="B314" s="300"/>
      <c r="C314" s="301" t="s">
        <v>20</v>
      </c>
      <c r="D314" s="302" t="s">
        <v>21</v>
      </c>
      <c r="E314" s="303" t="s">
        <v>16</v>
      </c>
      <c r="F314" s="304" t="s">
        <v>20</v>
      </c>
      <c r="G314" s="302" t="s">
        <v>21</v>
      </c>
      <c r="H314" s="305" t="s">
        <v>16</v>
      </c>
      <c r="I314" s="301" t="s">
        <v>20</v>
      </c>
      <c r="J314" s="302" t="s">
        <v>21</v>
      </c>
      <c r="K314" s="303" t="s">
        <v>16</v>
      </c>
      <c r="L314" s="304" t="s">
        <v>20</v>
      </c>
      <c r="M314" s="302" t="s">
        <v>21</v>
      </c>
      <c r="N314" s="305" t="s">
        <v>16</v>
      </c>
      <c r="O314" s="301" t="s">
        <v>20</v>
      </c>
      <c r="P314" s="302" t="s">
        <v>21</v>
      </c>
      <c r="Q314" s="303" t="s">
        <v>16</v>
      </c>
      <c r="R314" s="304" t="s">
        <v>20</v>
      </c>
      <c r="S314" s="302" t="s">
        <v>21</v>
      </c>
      <c r="T314" s="305" t="s">
        <v>16</v>
      </c>
      <c r="U314" s="301" t="s">
        <v>20</v>
      </c>
      <c r="V314" s="302" t="s">
        <v>21</v>
      </c>
      <c r="W314" s="303" t="s">
        <v>16</v>
      </c>
      <c r="X314" s="304" t="s">
        <v>20</v>
      </c>
      <c r="Y314" s="302" t="s">
        <v>21</v>
      </c>
      <c r="Z314" s="305" t="s">
        <v>16</v>
      </c>
      <c r="AA314" s="301" t="s">
        <v>20</v>
      </c>
      <c r="AB314" s="302" t="s">
        <v>21</v>
      </c>
      <c r="AC314" s="303" t="s">
        <v>16</v>
      </c>
      <c r="AD314" s="301" t="s">
        <v>20</v>
      </c>
      <c r="AE314" s="302" t="s">
        <v>62</v>
      </c>
      <c r="AF314" s="303" t="s">
        <v>16</v>
      </c>
    </row>
    <row r="315" spans="1:69" x14ac:dyDescent="0.25">
      <c r="A315" s="294" t="s">
        <v>5</v>
      </c>
      <c r="B315" s="306" t="s">
        <v>17</v>
      </c>
      <c r="C315" s="307">
        <v>3169</v>
      </c>
      <c r="D315" s="308">
        <v>528</v>
      </c>
      <c r="E315" s="309">
        <v>3697</v>
      </c>
      <c r="F315" s="310">
        <v>47888</v>
      </c>
      <c r="G315" s="308">
        <v>41040</v>
      </c>
      <c r="H315" s="311">
        <v>88928</v>
      </c>
      <c r="I315" s="307">
        <v>7915</v>
      </c>
      <c r="J315" s="308">
        <v>2112</v>
      </c>
      <c r="K315" s="309">
        <v>10027</v>
      </c>
      <c r="L315" s="310">
        <v>45244</v>
      </c>
      <c r="M315" s="308">
        <v>23678</v>
      </c>
      <c r="N315" s="311">
        <v>68922</v>
      </c>
      <c r="O315" s="307">
        <v>109435</v>
      </c>
      <c r="P315" s="308">
        <v>11049</v>
      </c>
      <c r="Q315" s="309">
        <v>120484</v>
      </c>
      <c r="R315" s="310">
        <v>0</v>
      </c>
      <c r="S315" s="308">
        <v>0</v>
      </c>
      <c r="T315" s="311">
        <v>0</v>
      </c>
      <c r="U315" s="307">
        <v>63183</v>
      </c>
      <c r="V315" s="308">
        <v>3158</v>
      </c>
      <c r="W315" s="309">
        <v>66341</v>
      </c>
      <c r="X315" s="310">
        <v>38432</v>
      </c>
      <c r="Y315" s="308">
        <v>530</v>
      </c>
      <c r="Z315" s="311">
        <v>38962</v>
      </c>
      <c r="AA315" s="307">
        <v>35244</v>
      </c>
      <c r="AB315" s="308">
        <v>2104</v>
      </c>
      <c r="AC315" s="309">
        <v>37348</v>
      </c>
      <c r="AD315" s="233">
        <v>350510</v>
      </c>
      <c r="AE315" s="234">
        <v>84199</v>
      </c>
      <c r="AF315" s="235">
        <v>434709</v>
      </c>
      <c r="BP315" s="47"/>
      <c r="BQ315" s="47"/>
    </row>
    <row r="316" spans="1:69" ht="13.8" thickBot="1" x14ac:dyDescent="0.3">
      <c r="A316" s="312"/>
      <c r="B316" s="313" t="s">
        <v>16</v>
      </c>
      <c r="C316" s="314">
        <v>3169</v>
      </c>
      <c r="D316" s="315">
        <v>528</v>
      </c>
      <c r="E316" s="316">
        <v>3697</v>
      </c>
      <c r="F316" s="317">
        <v>47888</v>
      </c>
      <c r="G316" s="315">
        <v>41040</v>
      </c>
      <c r="H316" s="318">
        <v>88928</v>
      </c>
      <c r="I316" s="314">
        <v>7915</v>
      </c>
      <c r="J316" s="315">
        <v>2112</v>
      </c>
      <c r="K316" s="316">
        <v>10027</v>
      </c>
      <c r="L316" s="317">
        <v>45244</v>
      </c>
      <c r="M316" s="315">
        <v>23678</v>
      </c>
      <c r="N316" s="318">
        <v>68922</v>
      </c>
      <c r="O316" s="314">
        <v>109435</v>
      </c>
      <c r="P316" s="315">
        <v>11049</v>
      </c>
      <c r="Q316" s="316">
        <v>120484</v>
      </c>
      <c r="R316" s="317">
        <v>0</v>
      </c>
      <c r="S316" s="315">
        <v>0</v>
      </c>
      <c r="T316" s="318">
        <v>0</v>
      </c>
      <c r="U316" s="314">
        <v>63183</v>
      </c>
      <c r="V316" s="315">
        <v>3158</v>
      </c>
      <c r="W316" s="316">
        <v>66341</v>
      </c>
      <c r="X316" s="317">
        <v>38432</v>
      </c>
      <c r="Y316" s="315">
        <v>530</v>
      </c>
      <c r="Z316" s="318">
        <v>38962</v>
      </c>
      <c r="AA316" s="314">
        <v>35244</v>
      </c>
      <c r="AB316" s="315">
        <v>2104</v>
      </c>
      <c r="AC316" s="316">
        <v>37348</v>
      </c>
      <c r="AD316" s="319">
        <v>350510</v>
      </c>
      <c r="AE316" s="320">
        <v>84199</v>
      </c>
      <c r="AF316" s="321">
        <v>434709</v>
      </c>
      <c r="BP316" s="47"/>
      <c r="BQ316" s="47"/>
    </row>
    <row r="317" spans="1:69" x14ac:dyDescent="0.25">
      <c r="A317" s="294" t="s">
        <v>6</v>
      </c>
      <c r="B317" s="306" t="s">
        <v>17</v>
      </c>
      <c r="C317" s="307">
        <v>1878</v>
      </c>
      <c r="D317" s="308">
        <v>0</v>
      </c>
      <c r="E317" s="309">
        <v>1878</v>
      </c>
      <c r="F317" s="310">
        <v>58736</v>
      </c>
      <c r="G317" s="308">
        <v>45213</v>
      </c>
      <c r="H317" s="311">
        <v>103949</v>
      </c>
      <c r="I317" s="307">
        <v>7941</v>
      </c>
      <c r="J317" s="308">
        <v>3733</v>
      </c>
      <c r="K317" s="309">
        <v>11674</v>
      </c>
      <c r="L317" s="310">
        <v>22837</v>
      </c>
      <c r="M317" s="308">
        <v>9323</v>
      </c>
      <c r="N317" s="311">
        <v>32160</v>
      </c>
      <c r="O317" s="307">
        <v>74574</v>
      </c>
      <c r="P317" s="308">
        <v>2796</v>
      </c>
      <c r="Q317" s="309">
        <v>77370</v>
      </c>
      <c r="R317" s="310">
        <v>4194</v>
      </c>
      <c r="S317" s="308">
        <v>0</v>
      </c>
      <c r="T317" s="311">
        <v>4194</v>
      </c>
      <c r="U317" s="307">
        <v>51794</v>
      </c>
      <c r="V317" s="308">
        <v>1866</v>
      </c>
      <c r="W317" s="309">
        <v>53660</v>
      </c>
      <c r="X317" s="310">
        <v>41068</v>
      </c>
      <c r="Y317" s="308">
        <v>468</v>
      </c>
      <c r="Z317" s="311">
        <v>41536</v>
      </c>
      <c r="AA317" s="307">
        <v>37749</v>
      </c>
      <c r="AB317" s="308">
        <v>5594</v>
      </c>
      <c r="AC317" s="309">
        <v>43343</v>
      </c>
      <c r="AD317" s="233">
        <v>300771</v>
      </c>
      <c r="AE317" s="234">
        <v>68993</v>
      </c>
      <c r="AF317" s="235">
        <v>369764</v>
      </c>
      <c r="BP317" s="47"/>
      <c r="BQ317" s="47"/>
    </row>
    <row r="318" spans="1:69" x14ac:dyDescent="0.25">
      <c r="A318" s="299"/>
      <c r="B318" s="322" t="s">
        <v>18</v>
      </c>
      <c r="C318" s="323">
        <v>0</v>
      </c>
      <c r="D318" s="324">
        <v>0</v>
      </c>
      <c r="E318" s="325">
        <v>0</v>
      </c>
      <c r="F318" s="326">
        <v>932</v>
      </c>
      <c r="G318" s="324">
        <v>0</v>
      </c>
      <c r="H318" s="327">
        <v>932</v>
      </c>
      <c r="I318" s="323">
        <v>0</v>
      </c>
      <c r="J318" s="324">
        <v>0</v>
      </c>
      <c r="K318" s="325">
        <v>0</v>
      </c>
      <c r="L318" s="326">
        <v>0</v>
      </c>
      <c r="M318" s="324">
        <v>0</v>
      </c>
      <c r="N318" s="327">
        <v>0</v>
      </c>
      <c r="O318" s="323">
        <v>2796</v>
      </c>
      <c r="P318" s="324">
        <v>0</v>
      </c>
      <c r="Q318" s="325">
        <v>2796</v>
      </c>
      <c r="R318" s="326">
        <v>6058</v>
      </c>
      <c r="S318" s="324">
        <v>0</v>
      </c>
      <c r="T318" s="327">
        <v>6058</v>
      </c>
      <c r="U318" s="323">
        <v>8855</v>
      </c>
      <c r="V318" s="324">
        <v>0</v>
      </c>
      <c r="W318" s="325">
        <v>8855</v>
      </c>
      <c r="X318" s="326">
        <v>2334</v>
      </c>
      <c r="Y318" s="324">
        <v>0</v>
      </c>
      <c r="Z318" s="327">
        <v>2334</v>
      </c>
      <c r="AA318" s="323">
        <v>7456</v>
      </c>
      <c r="AB318" s="324">
        <v>468</v>
      </c>
      <c r="AC318" s="325">
        <v>7924</v>
      </c>
      <c r="AD318" s="241">
        <v>28431</v>
      </c>
      <c r="AE318" s="242">
        <v>468</v>
      </c>
      <c r="AF318" s="243">
        <v>28899</v>
      </c>
      <c r="BP318" s="47"/>
      <c r="BQ318" s="47"/>
    </row>
    <row r="319" spans="1:69" ht="13.8" thickBot="1" x14ac:dyDescent="0.3">
      <c r="A319" s="312"/>
      <c r="B319" s="313" t="s">
        <v>16</v>
      </c>
      <c r="C319" s="314">
        <v>1878</v>
      </c>
      <c r="D319" s="315">
        <v>0</v>
      </c>
      <c r="E319" s="316">
        <v>1878</v>
      </c>
      <c r="F319" s="317">
        <v>59668</v>
      </c>
      <c r="G319" s="315">
        <v>45213</v>
      </c>
      <c r="H319" s="318">
        <v>104881</v>
      </c>
      <c r="I319" s="314">
        <v>7941</v>
      </c>
      <c r="J319" s="315">
        <v>3733</v>
      </c>
      <c r="K319" s="316">
        <v>11674</v>
      </c>
      <c r="L319" s="317">
        <v>22837</v>
      </c>
      <c r="M319" s="315">
        <v>9323</v>
      </c>
      <c r="N319" s="318">
        <v>32160</v>
      </c>
      <c r="O319" s="314">
        <v>77370</v>
      </c>
      <c r="P319" s="315">
        <v>2796</v>
      </c>
      <c r="Q319" s="316">
        <v>80166</v>
      </c>
      <c r="R319" s="317">
        <v>10252</v>
      </c>
      <c r="S319" s="315">
        <v>0</v>
      </c>
      <c r="T319" s="318">
        <v>10252</v>
      </c>
      <c r="U319" s="314">
        <v>60649</v>
      </c>
      <c r="V319" s="315">
        <v>1866</v>
      </c>
      <c r="W319" s="316">
        <v>62515</v>
      </c>
      <c r="X319" s="317">
        <v>43402</v>
      </c>
      <c r="Y319" s="315">
        <v>468</v>
      </c>
      <c r="Z319" s="318">
        <v>43870</v>
      </c>
      <c r="AA319" s="314">
        <v>45205</v>
      </c>
      <c r="AB319" s="315">
        <v>6062</v>
      </c>
      <c r="AC319" s="316">
        <v>51267</v>
      </c>
      <c r="AD319" s="319">
        <v>329202</v>
      </c>
      <c r="AE319" s="320">
        <v>69461</v>
      </c>
      <c r="AF319" s="321">
        <v>398663</v>
      </c>
      <c r="BP319" s="47"/>
      <c r="BQ319" s="47"/>
    </row>
    <row r="320" spans="1:69" x14ac:dyDescent="0.25">
      <c r="A320" s="294" t="s">
        <v>7</v>
      </c>
      <c r="B320" s="306" t="s">
        <v>17</v>
      </c>
      <c r="C320" s="307">
        <v>2292</v>
      </c>
      <c r="D320" s="308">
        <v>913</v>
      </c>
      <c r="E320" s="309">
        <v>3205</v>
      </c>
      <c r="F320" s="310">
        <v>18251</v>
      </c>
      <c r="G320" s="308">
        <v>20979</v>
      </c>
      <c r="H320" s="311">
        <v>39230</v>
      </c>
      <c r="I320" s="307">
        <v>4130</v>
      </c>
      <c r="J320" s="308">
        <v>4113</v>
      </c>
      <c r="K320" s="309">
        <v>8243</v>
      </c>
      <c r="L320" s="310">
        <v>20069</v>
      </c>
      <c r="M320" s="308">
        <v>6844</v>
      </c>
      <c r="N320" s="311">
        <v>26913</v>
      </c>
      <c r="O320" s="307">
        <v>58377</v>
      </c>
      <c r="P320" s="308">
        <v>5477</v>
      </c>
      <c r="Q320" s="309">
        <v>63854</v>
      </c>
      <c r="R320" s="310">
        <v>11858</v>
      </c>
      <c r="S320" s="308">
        <v>912</v>
      </c>
      <c r="T320" s="311">
        <v>12770</v>
      </c>
      <c r="U320" s="307">
        <v>61635</v>
      </c>
      <c r="V320" s="308">
        <v>5025</v>
      </c>
      <c r="W320" s="309">
        <v>66660</v>
      </c>
      <c r="X320" s="310">
        <v>30134</v>
      </c>
      <c r="Y320" s="308">
        <v>460</v>
      </c>
      <c r="Z320" s="311">
        <v>30594</v>
      </c>
      <c r="AA320" s="307">
        <v>33289</v>
      </c>
      <c r="AB320" s="308">
        <v>2737</v>
      </c>
      <c r="AC320" s="309">
        <v>36026</v>
      </c>
      <c r="AD320" s="233">
        <v>240035</v>
      </c>
      <c r="AE320" s="234">
        <v>47460</v>
      </c>
      <c r="AF320" s="235">
        <v>287495</v>
      </c>
      <c r="BP320" s="47"/>
      <c r="BQ320" s="47"/>
    </row>
    <row r="321" spans="1:69" x14ac:dyDescent="0.25">
      <c r="A321" s="299"/>
      <c r="B321" s="322" t="s">
        <v>18</v>
      </c>
      <c r="C321" s="323">
        <v>920</v>
      </c>
      <c r="D321" s="324">
        <v>912</v>
      </c>
      <c r="E321" s="325">
        <v>1832</v>
      </c>
      <c r="F321" s="326">
        <v>14146</v>
      </c>
      <c r="G321" s="324">
        <v>20522</v>
      </c>
      <c r="H321" s="327">
        <v>34668</v>
      </c>
      <c r="I321" s="323">
        <v>4580</v>
      </c>
      <c r="J321" s="324">
        <v>3652</v>
      </c>
      <c r="K321" s="325">
        <v>8232</v>
      </c>
      <c r="L321" s="326">
        <v>19615</v>
      </c>
      <c r="M321" s="324">
        <v>3650</v>
      </c>
      <c r="N321" s="327">
        <v>23265</v>
      </c>
      <c r="O321" s="323">
        <v>51537</v>
      </c>
      <c r="P321" s="324">
        <v>9579</v>
      </c>
      <c r="Q321" s="325">
        <v>61116</v>
      </c>
      <c r="R321" s="326">
        <v>36026</v>
      </c>
      <c r="S321" s="324">
        <v>4560</v>
      </c>
      <c r="T321" s="327">
        <v>40586</v>
      </c>
      <c r="U321" s="323">
        <v>65711</v>
      </c>
      <c r="V321" s="324">
        <v>2736</v>
      </c>
      <c r="W321" s="325">
        <v>68447</v>
      </c>
      <c r="X321" s="326">
        <v>31955</v>
      </c>
      <c r="Y321" s="324">
        <v>466</v>
      </c>
      <c r="Z321" s="327">
        <v>32421</v>
      </c>
      <c r="AA321" s="323">
        <v>58382</v>
      </c>
      <c r="AB321" s="324">
        <v>6845</v>
      </c>
      <c r="AC321" s="325">
        <v>65227</v>
      </c>
      <c r="AD321" s="241">
        <v>282872</v>
      </c>
      <c r="AE321" s="242">
        <v>52922</v>
      </c>
      <c r="AF321" s="243">
        <v>335794</v>
      </c>
      <c r="BP321" s="47"/>
      <c r="BQ321" s="47"/>
    </row>
    <row r="322" spans="1:69" ht="13.8" thickBot="1" x14ac:dyDescent="0.3">
      <c r="A322" s="312"/>
      <c r="B322" s="313" t="s">
        <v>16</v>
      </c>
      <c r="C322" s="314">
        <v>3212</v>
      </c>
      <c r="D322" s="315">
        <v>1825</v>
      </c>
      <c r="E322" s="316">
        <v>5037</v>
      </c>
      <c r="F322" s="317">
        <v>32397</v>
      </c>
      <c r="G322" s="315">
        <v>41501</v>
      </c>
      <c r="H322" s="318">
        <v>73898</v>
      </c>
      <c r="I322" s="314">
        <v>8710</v>
      </c>
      <c r="J322" s="315">
        <v>7765</v>
      </c>
      <c r="K322" s="316">
        <v>16475</v>
      </c>
      <c r="L322" s="317">
        <v>39684</v>
      </c>
      <c r="M322" s="315">
        <v>10494</v>
      </c>
      <c r="N322" s="318">
        <v>50178</v>
      </c>
      <c r="O322" s="314">
        <v>109914</v>
      </c>
      <c r="P322" s="315">
        <v>15056</v>
      </c>
      <c r="Q322" s="316">
        <v>124970</v>
      </c>
      <c r="R322" s="317">
        <v>47884</v>
      </c>
      <c r="S322" s="315">
        <v>5472</v>
      </c>
      <c r="T322" s="318">
        <v>53356</v>
      </c>
      <c r="U322" s="314">
        <v>127346</v>
      </c>
      <c r="V322" s="315">
        <v>7761</v>
      </c>
      <c r="W322" s="316">
        <v>135107</v>
      </c>
      <c r="X322" s="317">
        <v>62089</v>
      </c>
      <c r="Y322" s="315">
        <v>926</v>
      </c>
      <c r="Z322" s="318">
        <v>63015</v>
      </c>
      <c r="AA322" s="314">
        <v>91671</v>
      </c>
      <c r="AB322" s="315">
        <v>9582</v>
      </c>
      <c r="AC322" s="316">
        <v>101253</v>
      </c>
      <c r="AD322" s="319">
        <v>522907</v>
      </c>
      <c r="AE322" s="320">
        <v>100382</v>
      </c>
      <c r="AF322" s="321">
        <v>623289</v>
      </c>
      <c r="BP322" s="47"/>
      <c r="BQ322" s="47"/>
    </row>
    <row r="323" spans="1:69" x14ac:dyDescent="0.25">
      <c r="A323" s="294" t="s">
        <v>8</v>
      </c>
      <c r="B323" s="306" t="s">
        <v>17</v>
      </c>
      <c r="C323" s="307">
        <v>963</v>
      </c>
      <c r="D323" s="308">
        <v>0</v>
      </c>
      <c r="E323" s="309">
        <v>963</v>
      </c>
      <c r="F323" s="310">
        <v>6738</v>
      </c>
      <c r="G323" s="308">
        <v>8660</v>
      </c>
      <c r="H323" s="311">
        <v>15398</v>
      </c>
      <c r="I323" s="307">
        <v>3854</v>
      </c>
      <c r="J323" s="308">
        <v>1447</v>
      </c>
      <c r="K323" s="309">
        <v>5301</v>
      </c>
      <c r="L323" s="310">
        <v>3368</v>
      </c>
      <c r="M323" s="308">
        <v>1445</v>
      </c>
      <c r="N323" s="311">
        <v>4813</v>
      </c>
      <c r="O323" s="307">
        <v>10586</v>
      </c>
      <c r="P323" s="308">
        <v>4810</v>
      </c>
      <c r="Q323" s="309">
        <v>15396</v>
      </c>
      <c r="R323" s="310">
        <v>1443</v>
      </c>
      <c r="S323" s="308">
        <v>483</v>
      </c>
      <c r="T323" s="311">
        <v>1926</v>
      </c>
      <c r="U323" s="307">
        <v>9143</v>
      </c>
      <c r="V323" s="308">
        <v>0</v>
      </c>
      <c r="W323" s="309">
        <v>9143</v>
      </c>
      <c r="X323" s="310">
        <v>7221</v>
      </c>
      <c r="Y323" s="308">
        <v>483</v>
      </c>
      <c r="Z323" s="311">
        <v>7704</v>
      </c>
      <c r="AA323" s="307">
        <v>6254</v>
      </c>
      <c r="AB323" s="308">
        <v>963</v>
      </c>
      <c r="AC323" s="309">
        <v>7217</v>
      </c>
      <c r="AD323" s="233">
        <v>49570</v>
      </c>
      <c r="AE323" s="234">
        <v>18291</v>
      </c>
      <c r="AF323" s="235">
        <v>67861</v>
      </c>
      <c r="BP323" s="47"/>
      <c r="BQ323" s="47"/>
    </row>
    <row r="324" spans="1:69" x14ac:dyDescent="0.25">
      <c r="A324" s="299"/>
      <c r="B324" s="322" t="s">
        <v>18</v>
      </c>
      <c r="C324" s="323">
        <v>966</v>
      </c>
      <c r="D324" s="324">
        <v>481</v>
      </c>
      <c r="E324" s="325">
        <v>1447</v>
      </c>
      <c r="F324" s="326">
        <v>23577</v>
      </c>
      <c r="G324" s="324">
        <v>17802</v>
      </c>
      <c r="H324" s="327">
        <v>41379</v>
      </c>
      <c r="I324" s="323">
        <v>8673</v>
      </c>
      <c r="J324" s="324">
        <v>2410</v>
      </c>
      <c r="K324" s="325">
        <v>11083</v>
      </c>
      <c r="L324" s="326">
        <v>42336</v>
      </c>
      <c r="M324" s="324">
        <v>6734</v>
      </c>
      <c r="N324" s="327">
        <v>49070</v>
      </c>
      <c r="O324" s="323">
        <v>21649</v>
      </c>
      <c r="P324" s="324">
        <v>9620</v>
      </c>
      <c r="Q324" s="325">
        <v>31269</v>
      </c>
      <c r="R324" s="326">
        <v>60609</v>
      </c>
      <c r="S324" s="324">
        <v>19240</v>
      </c>
      <c r="T324" s="327">
        <v>79849</v>
      </c>
      <c r="U324" s="323">
        <v>31770</v>
      </c>
      <c r="V324" s="324">
        <v>2407</v>
      </c>
      <c r="W324" s="325">
        <v>34177</v>
      </c>
      <c r="X324" s="326">
        <v>38980</v>
      </c>
      <c r="Y324" s="324">
        <v>963</v>
      </c>
      <c r="Z324" s="327">
        <v>39943</v>
      </c>
      <c r="AA324" s="323">
        <v>52914</v>
      </c>
      <c r="AB324" s="324">
        <v>12032</v>
      </c>
      <c r="AC324" s="325">
        <v>64946</v>
      </c>
      <c r="AD324" s="241">
        <v>281474</v>
      </c>
      <c r="AE324" s="242">
        <v>71689</v>
      </c>
      <c r="AF324" s="243">
        <v>353163</v>
      </c>
      <c r="BP324" s="47"/>
      <c r="BQ324" s="47"/>
    </row>
    <row r="325" spans="1:69" ht="13.8" thickBot="1" x14ac:dyDescent="0.3">
      <c r="A325" s="312"/>
      <c r="B325" s="313" t="s">
        <v>16</v>
      </c>
      <c r="C325" s="314">
        <v>1929</v>
      </c>
      <c r="D325" s="315">
        <v>481</v>
      </c>
      <c r="E325" s="316">
        <v>2410</v>
      </c>
      <c r="F325" s="317">
        <v>30315</v>
      </c>
      <c r="G325" s="315">
        <v>26462</v>
      </c>
      <c r="H325" s="318">
        <v>56777</v>
      </c>
      <c r="I325" s="314">
        <v>12527</v>
      </c>
      <c r="J325" s="315">
        <v>3857</v>
      </c>
      <c r="K325" s="316">
        <v>16384</v>
      </c>
      <c r="L325" s="317">
        <v>45704</v>
      </c>
      <c r="M325" s="315">
        <v>8179</v>
      </c>
      <c r="N325" s="318">
        <v>53883</v>
      </c>
      <c r="O325" s="314">
        <v>32235</v>
      </c>
      <c r="P325" s="315">
        <v>14430</v>
      </c>
      <c r="Q325" s="316">
        <v>46665</v>
      </c>
      <c r="R325" s="317">
        <v>62052</v>
      </c>
      <c r="S325" s="315">
        <v>19723</v>
      </c>
      <c r="T325" s="318">
        <v>81775</v>
      </c>
      <c r="U325" s="314">
        <v>40913</v>
      </c>
      <c r="V325" s="315">
        <v>2407</v>
      </c>
      <c r="W325" s="316">
        <v>43320</v>
      </c>
      <c r="X325" s="317">
        <v>46201</v>
      </c>
      <c r="Y325" s="315">
        <v>1446</v>
      </c>
      <c r="Z325" s="318">
        <v>47647</v>
      </c>
      <c r="AA325" s="314">
        <v>59168</v>
      </c>
      <c r="AB325" s="315">
        <v>12995</v>
      </c>
      <c r="AC325" s="316">
        <v>72163</v>
      </c>
      <c r="AD325" s="319">
        <v>331044</v>
      </c>
      <c r="AE325" s="320">
        <v>89980</v>
      </c>
      <c r="AF325" s="321">
        <v>421024</v>
      </c>
      <c r="BP325" s="47"/>
      <c r="BQ325" s="47"/>
    </row>
    <row r="326" spans="1:69" x14ac:dyDescent="0.25">
      <c r="A326" s="294" t="s">
        <v>9</v>
      </c>
      <c r="B326" s="306" t="s">
        <v>17</v>
      </c>
      <c r="C326" s="307">
        <v>1816</v>
      </c>
      <c r="D326" s="308">
        <v>606</v>
      </c>
      <c r="E326" s="309">
        <v>2422</v>
      </c>
      <c r="F326" s="310">
        <v>13924</v>
      </c>
      <c r="G326" s="308">
        <v>16337</v>
      </c>
      <c r="H326" s="311">
        <v>30261</v>
      </c>
      <c r="I326" s="307">
        <v>3027</v>
      </c>
      <c r="J326" s="308">
        <v>1822</v>
      </c>
      <c r="K326" s="309">
        <v>4849</v>
      </c>
      <c r="L326" s="310">
        <v>7261</v>
      </c>
      <c r="M326" s="308">
        <v>9680</v>
      </c>
      <c r="N326" s="311">
        <v>16941</v>
      </c>
      <c r="O326" s="307">
        <v>27227</v>
      </c>
      <c r="P326" s="308">
        <v>1819</v>
      </c>
      <c r="Q326" s="309">
        <v>29046</v>
      </c>
      <c r="R326" s="310">
        <v>5445</v>
      </c>
      <c r="S326" s="308">
        <v>605</v>
      </c>
      <c r="T326" s="311">
        <v>6050</v>
      </c>
      <c r="U326" s="307">
        <v>31482</v>
      </c>
      <c r="V326" s="308">
        <v>1816</v>
      </c>
      <c r="W326" s="309">
        <v>33298</v>
      </c>
      <c r="X326" s="310">
        <v>8482</v>
      </c>
      <c r="Y326" s="308">
        <v>608</v>
      </c>
      <c r="Z326" s="311">
        <v>9090</v>
      </c>
      <c r="AA326" s="307">
        <v>13921</v>
      </c>
      <c r="AB326" s="308">
        <v>1815</v>
      </c>
      <c r="AC326" s="309">
        <v>15736</v>
      </c>
      <c r="AD326" s="233">
        <v>112585</v>
      </c>
      <c r="AE326" s="234">
        <v>35108</v>
      </c>
      <c r="AF326" s="235">
        <v>147693</v>
      </c>
      <c r="BP326" s="47"/>
      <c r="BQ326" s="47"/>
    </row>
    <row r="327" spans="1:69" x14ac:dyDescent="0.25">
      <c r="A327" s="299"/>
      <c r="B327" s="322" t="s">
        <v>18</v>
      </c>
      <c r="C327" s="323">
        <v>2424</v>
      </c>
      <c r="D327" s="324">
        <v>605</v>
      </c>
      <c r="E327" s="325">
        <v>3029</v>
      </c>
      <c r="F327" s="326">
        <v>27228</v>
      </c>
      <c r="G327" s="324">
        <v>22387</v>
      </c>
      <c r="H327" s="327">
        <v>49615</v>
      </c>
      <c r="I327" s="323">
        <v>6065</v>
      </c>
      <c r="J327" s="324">
        <v>7265</v>
      </c>
      <c r="K327" s="325">
        <v>13330</v>
      </c>
      <c r="L327" s="326">
        <v>37517</v>
      </c>
      <c r="M327" s="324">
        <v>14525</v>
      </c>
      <c r="N327" s="327">
        <v>52042</v>
      </c>
      <c r="O327" s="323">
        <v>23000</v>
      </c>
      <c r="P327" s="324">
        <v>5448</v>
      </c>
      <c r="Q327" s="325">
        <v>28448</v>
      </c>
      <c r="R327" s="326">
        <v>33881</v>
      </c>
      <c r="S327" s="324">
        <v>13310</v>
      </c>
      <c r="T327" s="327">
        <v>47191</v>
      </c>
      <c r="U327" s="323">
        <v>30869</v>
      </c>
      <c r="V327" s="324">
        <v>1816</v>
      </c>
      <c r="W327" s="325">
        <v>32685</v>
      </c>
      <c r="X327" s="326">
        <v>29664</v>
      </c>
      <c r="Y327" s="324">
        <v>605</v>
      </c>
      <c r="Z327" s="327">
        <v>30269</v>
      </c>
      <c r="AA327" s="323">
        <v>34496</v>
      </c>
      <c r="AB327" s="324">
        <v>12705</v>
      </c>
      <c r="AC327" s="325">
        <v>47201</v>
      </c>
      <c r="AD327" s="241">
        <v>225144</v>
      </c>
      <c r="AE327" s="242">
        <v>78666</v>
      </c>
      <c r="AF327" s="243">
        <v>303810</v>
      </c>
      <c r="BP327" s="47"/>
      <c r="BQ327" s="47"/>
    </row>
    <row r="328" spans="1:69" ht="13.8" thickBot="1" x14ac:dyDescent="0.3">
      <c r="A328" s="312"/>
      <c r="B328" s="313" t="s">
        <v>16</v>
      </c>
      <c r="C328" s="314">
        <v>4240</v>
      </c>
      <c r="D328" s="315">
        <v>1211</v>
      </c>
      <c r="E328" s="316">
        <v>5451</v>
      </c>
      <c r="F328" s="317">
        <v>41152</v>
      </c>
      <c r="G328" s="315">
        <v>38724</v>
      </c>
      <c r="H328" s="318">
        <v>79876</v>
      </c>
      <c r="I328" s="314">
        <v>9092</v>
      </c>
      <c r="J328" s="315">
        <v>9087</v>
      </c>
      <c r="K328" s="316">
        <v>18179</v>
      </c>
      <c r="L328" s="317">
        <v>44778</v>
      </c>
      <c r="M328" s="315">
        <v>24205</v>
      </c>
      <c r="N328" s="318">
        <v>68983</v>
      </c>
      <c r="O328" s="314">
        <v>50227</v>
      </c>
      <c r="P328" s="315">
        <v>7267</v>
      </c>
      <c r="Q328" s="316">
        <v>57494</v>
      </c>
      <c r="R328" s="317">
        <v>39326</v>
      </c>
      <c r="S328" s="315">
        <v>13915</v>
      </c>
      <c r="T328" s="318">
        <v>53241</v>
      </c>
      <c r="U328" s="314">
        <v>62351</v>
      </c>
      <c r="V328" s="315">
        <v>3632</v>
      </c>
      <c r="W328" s="316">
        <v>65983</v>
      </c>
      <c r="X328" s="317">
        <v>38146</v>
      </c>
      <c r="Y328" s="315">
        <v>1213</v>
      </c>
      <c r="Z328" s="318">
        <v>39359</v>
      </c>
      <c r="AA328" s="314">
        <v>48417</v>
      </c>
      <c r="AB328" s="315">
        <v>14520</v>
      </c>
      <c r="AC328" s="316">
        <v>62937</v>
      </c>
      <c r="AD328" s="319">
        <v>337729</v>
      </c>
      <c r="AE328" s="320">
        <v>113774</v>
      </c>
      <c r="AF328" s="321">
        <v>451503</v>
      </c>
      <c r="BP328" s="47"/>
      <c r="BQ328" s="47"/>
    </row>
    <row r="329" spans="1:69" x14ac:dyDescent="0.25">
      <c r="A329" s="299" t="s">
        <v>10</v>
      </c>
      <c r="B329" s="328" t="s">
        <v>17</v>
      </c>
      <c r="C329" s="329">
        <v>897</v>
      </c>
      <c r="D329" s="330">
        <v>0</v>
      </c>
      <c r="E329" s="331">
        <v>897</v>
      </c>
      <c r="F329" s="332">
        <v>14307</v>
      </c>
      <c r="G329" s="330">
        <v>18778</v>
      </c>
      <c r="H329" s="333">
        <v>33085</v>
      </c>
      <c r="I329" s="329">
        <v>3137</v>
      </c>
      <c r="J329" s="330">
        <v>2238</v>
      </c>
      <c r="K329" s="331">
        <v>5375</v>
      </c>
      <c r="L329" s="332">
        <v>5365</v>
      </c>
      <c r="M329" s="330">
        <v>5369</v>
      </c>
      <c r="N329" s="333">
        <v>10734</v>
      </c>
      <c r="O329" s="329">
        <v>19671</v>
      </c>
      <c r="P329" s="330">
        <v>5366</v>
      </c>
      <c r="Q329" s="331">
        <v>25037</v>
      </c>
      <c r="R329" s="332">
        <v>894</v>
      </c>
      <c r="S329" s="330">
        <v>0</v>
      </c>
      <c r="T329" s="333">
        <v>894</v>
      </c>
      <c r="U329" s="329">
        <v>16109</v>
      </c>
      <c r="V329" s="330">
        <v>1789</v>
      </c>
      <c r="W329" s="331">
        <v>17898</v>
      </c>
      <c r="X329" s="332">
        <v>6711</v>
      </c>
      <c r="Y329" s="330">
        <v>449</v>
      </c>
      <c r="Z329" s="333">
        <v>7160</v>
      </c>
      <c r="AA329" s="329">
        <v>13417</v>
      </c>
      <c r="AB329" s="330">
        <v>896</v>
      </c>
      <c r="AC329" s="331">
        <v>14313</v>
      </c>
      <c r="AD329" s="334">
        <v>80508</v>
      </c>
      <c r="AE329" s="335">
        <v>34885</v>
      </c>
      <c r="AF329" s="336">
        <v>115393</v>
      </c>
      <c r="BP329" s="47"/>
      <c r="BQ329" s="47"/>
    </row>
    <row r="330" spans="1:69" x14ac:dyDescent="0.25">
      <c r="A330" s="299"/>
      <c r="B330" s="322" t="s">
        <v>18</v>
      </c>
      <c r="C330" s="323">
        <v>897</v>
      </c>
      <c r="D330" s="324">
        <v>447</v>
      </c>
      <c r="E330" s="325">
        <v>1344</v>
      </c>
      <c r="F330" s="326">
        <v>18329</v>
      </c>
      <c r="G330" s="324">
        <v>20117</v>
      </c>
      <c r="H330" s="327">
        <v>38446</v>
      </c>
      <c r="I330" s="323">
        <v>4476</v>
      </c>
      <c r="J330" s="324">
        <v>2685</v>
      </c>
      <c r="K330" s="325">
        <v>7161</v>
      </c>
      <c r="L330" s="326">
        <v>30403</v>
      </c>
      <c r="M330" s="324">
        <v>10729</v>
      </c>
      <c r="N330" s="327">
        <v>41132</v>
      </c>
      <c r="O330" s="323">
        <v>15646</v>
      </c>
      <c r="P330" s="324">
        <v>4472</v>
      </c>
      <c r="Q330" s="325">
        <v>20118</v>
      </c>
      <c r="R330" s="326">
        <v>24593</v>
      </c>
      <c r="S330" s="324">
        <v>4023</v>
      </c>
      <c r="T330" s="327">
        <v>28616</v>
      </c>
      <c r="U330" s="323">
        <v>17890</v>
      </c>
      <c r="V330" s="324">
        <v>1347</v>
      </c>
      <c r="W330" s="325">
        <v>19237</v>
      </c>
      <c r="X330" s="326">
        <v>14322</v>
      </c>
      <c r="Y330" s="324">
        <v>456</v>
      </c>
      <c r="Z330" s="327">
        <v>14778</v>
      </c>
      <c r="AA330" s="323">
        <v>54090</v>
      </c>
      <c r="AB330" s="324">
        <v>5813</v>
      </c>
      <c r="AC330" s="325">
        <v>59903</v>
      </c>
      <c r="AD330" s="241">
        <v>180646</v>
      </c>
      <c r="AE330" s="242">
        <v>50089</v>
      </c>
      <c r="AF330" s="243">
        <v>230735</v>
      </c>
      <c r="BP330" s="47"/>
      <c r="BQ330" s="47"/>
    </row>
    <row r="331" spans="1:69" ht="13.8" thickBot="1" x14ac:dyDescent="0.3">
      <c r="A331" s="299"/>
      <c r="B331" s="337" t="s">
        <v>16</v>
      </c>
      <c r="C331" s="338">
        <v>1794</v>
      </c>
      <c r="D331" s="339">
        <v>447</v>
      </c>
      <c r="E331" s="340">
        <v>2241</v>
      </c>
      <c r="F331" s="341">
        <v>32636</v>
      </c>
      <c r="G331" s="339">
        <v>38895</v>
      </c>
      <c r="H331" s="342">
        <v>71531</v>
      </c>
      <c r="I331" s="338">
        <v>7613</v>
      </c>
      <c r="J331" s="339">
        <v>4923</v>
      </c>
      <c r="K331" s="340">
        <v>12536</v>
      </c>
      <c r="L331" s="341">
        <v>35768</v>
      </c>
      <c r="M331" s="339">
        <v>16098</v>
      </c>
      <c r="N331" s="342">
        <v>51866</v>
      </c>
      <c r="O331" s="338">
        <v>35317</v>
      </c>
      <c r="P331" s="339">
        <v>9838</v>
      </c>
      <c r="Q331" s="340">
        <v>45155</v>
      </c>
      <c r="R331" s="341">
        <v>25487</v>
      </c>
      <c r="S331" s="339">
        <v>4023</v>
      </c>
      <c r="T331" s="342">
        <v>29510</v>
      </c>
      <c r="U331" s="338">
        <v>33999</v>
      </c>
      <c r="V331" s="339">
        <v>3136</v>
      </c>
      <c r="W331" s="340">
        <v>37135</v>
      </c>
      <c r="X331" s="341">
        <v>21033</v>
      </c>
      <c r="Y331" s="339">
        <v>905</v>
      </c>
      <c r="Z331" s="342">
        <v>21938</v>
      </c>
      <c r="AA331" s="338">
        <v>67507</v>
      </c>
      <c r="AB331" s="339">
        <v>6709</v>
      </c>
      <c r="AC331" s="340">
        <v>74216</v>
      </c>
      <c r="AD331" s="343">
        <v>261154</v>
      </c>
      <c r="AE331" s="344">
        <v>84974</v>
      </c>
      <c r="AF331" s="345">
        <v>346128</v>
      </c>
      <c r="BP331" s="47"/>
      <c r="BQ331" s="47"/>
    </row>
    <row r="332" spans="1:69" x14ac:dyDescent="0.25">
      <c r="A332" s="294" t="s">
        <v>11</v>
      </c>
      <c r="B332" s="306" t="s">
        <v>17</v>
      </c>
      <c r="C332" s="307">
        <v>663</v>
      </c>
      <c r="D332" s="308">
        <v>0</v>
      </c>
      <c r="E332" s="309">
        <v>663</v>
      </c>
      <c r="F332" s="310">
        <v>20554</v>
      </c>
      <c r="G332" s="308">
        <v>19890</v>
      </c>
      <c r="H332" s="311">
        <v>40444</v>
      </c>
      <c r="I332" s="307">
        <v>3322</v>
      </c>
      <c r="J332" s="308">
        <v>663</v>
      </c>
      <c r="K332" s="309">
        <v>3985</v>
      </c>
      <c r="L332" s="310">
        <v>11272</v>
      </c>
      <c r="M332" s="308">
        <v>3316</v>
      </c>
      <c r="N332" s="311">
        <v>14588</v>
      </c>
      <c r="O332" s="307">
        <v>37135</v>
      </c>
      <c r="P332" s="308">
        <v>1326</v>
      </c>
      <c r="Q332" s="309">
        <v>38461</v>
      </c>
      <c r="R332" s="310">
        <v>8619</v>
      </c>
      <c r="S332" s="308">
        <v>0</v>
      </c>
      <c r="T332" s="311">
        <v>8619</v>
      </c>
      <c r="U332" s="307">
        <v>28518</v>
      </c>
      <c r="V332" s="308">
        <v>663</v>
      </c>
      <c r="W332" s="309">
        <v>29181</v>
      </c>
      <c r="X332" s="310">
        <v>18565</v>
      </c>
      <c r="Y332" s="308">
        <v>0</v>
      </c>
      <c r="Z332" s="311">
        <v>18565</v>
      </c>
      <c r="AA332" s="307">
        <v>14587</v>
      </c>
      <c r="AB332" s="308">
        <v>663</v>
      </c>
      <c r="AC332" s="309">
        <v>15250</v>
      </c>
      <c r="AD332" s="233">
        <v>143235</v>
      </c>
      <c r="AE332" s="234">
        <v>26521</v>
      </c>
      <c r="AF332" s="235">
        <v>169756</v>
      </c>
      <c r="BP332" s="47"/>
      <c r="BQ332" s="47"/>
    </row>
    <row r="333" spans="1:69" x14ac:dyDescent="0.25">
      <c r="A333" s="299"/>
      <c r="B333" s="322" t="s">
        <v>18</v>
      </c>
      <c r="C333" s="323">
        <v>669</v>
      </c>
      <c r="D333" s="324">
        <v>0</v>
      </c>
      <c r="E333" s="325">
        <v>669</v>
      </c>
      <c r="F333" s="326">
        <v>16576</v>
      </c>
      <c r="G333" s="324">
        <v>17239</v>
      </c>
      <c r="H333" s="327">
        <v>33815</v>
      </c>
      <c r="I333" s="323">
        <v>4647</v>
      </c>
      <c r="J333" s="324">
        <v>664</v>
      </c>
      <c r="K333" s="325">
        <v>5311</v>
      </c>
      <c r="L333" s="326">
        <v>5306</v>
      </c>
      <c r="M333" s="324">
        <v>664</v>
      </c>
      <c r="N333" s="327">
        <v>5970</v>
      </c>
      <c r="O333" s="323">
        <v>25859</v>
      </c>
      <c r="P333" s="324">
        <v>1989</v>
      </c>
      <c r="Q333" s="325">
        <v>27848</v>
      </c>
      <c r="R333" s="326">
        <v>31161</v>
      </c>
      <c r="S333" s="324">
        <v>3978</v>
      </c>
      <c r="T333" s="327">
        <v>35139</v>
      </c>
      <c r="U333" s="323">
        <v>54371</v>
      </c>
      <c r="V333" s="324">
        <v>1326</v>
      </c>
      <c r="W333" s="325">
        <v>55697</v>
      </c>
      <c r="X333" s="326">
        <v>16582</v>
      </c>
      <c r="Y333" s="324">
        <v>0</v>
      </c>
      <c r="Z333" s="327">
        <v>16582</v>
      </c>
      <c r="AA333" s="323">
        <v>29845</v>
      </c>
      <c r="AB333" s="324">
        <v>3316</v>
      </c>
      <c r="AC333" s="325">
        <v>33161</v>
      </c>
      <c r="AD333" s="241">
        <v>185016</v>
      </c>
      <c r="AE333" s="242">
        <v>29176</v>
      </c>
      <c r="AF333" s="243">
        <v>214192</v>
      </c>
      <c r="BP333" s="47"/>
      <c r="BQ333" s="47"/>
    </row>
    <row r="334" spans="1:69" ht="13.8" thickBot="1" x14ac:dyDescent="0.3">
      <c r="A334" s="312"/>
      <c r="B334" s="313" t="s">
        <v>16</v>
      </c>
      <c r="C334" s="314">
        <v>1332</v>
      </c>
      <c r="D334" s="315">
        <v>0</v>
      </c>
      <c r="E334" s="316">
        <v>1332</v>
      </c>
      <c r="F334" s="317">
        <v>37130</v>
      </c>
      <c r="G334" s="315">
        <v>37129</v>
      </c>
      <c r="H334" s="318">
        <v>74259</v>
      </c>
      <c r="I334" s="314">
        <v>7969</v>
      </c>
      <c r="J334" s="315">
        <v>1327</v>
      </c>
      <c r="K334" s="316">
        <v>9296</v>
      </c>
      <c r="L334" s="317">
        <v>16578</v>
      </c>
      <c r="M334" s="315">
        <v>3980</v>
      </c>
      <c r="N334" s="318">
        <v>20558</v>
      </c>
      <c r="O334" s="314">
        <v>62994</v>
      </c>
      <c r="P334" s="315">
        <v>3315</v>
      </c>
      <c r="Q334" s="316">
        <v>66309</v>
      </c>
      <c r="R334" s="317">
        <v>39780</v>
      </c>
      <c r="S334" s="315">
        <v>3978</v>
      </c>
      <c r="T334" s="318">
        <v>43758</v>
      </c>
      <c r="U334" s="314">
        <v>82889</v>
      </c>
      <c r="V334" s="315">
        <v>1989</v>
      </c>
      <c r="W334" s="316">
        <v>84878</v>
      </c>
      <c r="X334" s="317">
        <v>35147</v>
      </c>
      <c r="Y334" s="315">
        <v>0</v>
      </c>
      <c r="Z334" s="318">
        <v>35147</v>
      </c>
      <c r="AA334" s="314">
        <v>44432</v>
      </c>
      <c r="AB334" s="315">
        <v>3979</v>
      </c>
      <c r="AC334" s="316">
        <v>48411</v>
      </c>
      <c r="AD334" s="319">
        <v>328251</v>
      </c>
      <c r="AE334" s="320">
        <v>55697</v>
      </c>
      <c r="AF334" s="321">
        <v>383948</v>
      </c>
      <c r="BP334" s="47"/>
      <c r="BQ334" s="47"/>
    </row>
    <row r="335" spans="1:69" x14ac:dyDescent="0.25">
      <c r="A335" s="294" t="s">
        <v>12</v>
      </c>
      <c r="B335" s="306" t="s">
        <v>17</v>
      </c>
      <c r="C335" s="307">
        <v>353</v>
      </c>
      <c r="D335" s="308">
        <v>0</v>
      </c>
      <c r="E335" s="309">
        <v>353</v>
      </c>
      <c r="F335" s="310">
        <v>702</v>
      </c>
      <c r="G335" s="308">
        <v>4190</v>
      </c>
      <c r="H335" s="311">
        <v>4892</v>
      </c>
      <c r="I335" s="307">
        <v>1052</v>
      </c>
      <c r="J335" s="308">
        <v>1745</v>
      </c>
      <c r="K335" s="309">
        <v>2797</v>
      </c>
      <c r="L335" s="310">
        <v>2095</v>
      </c>
      <c r="M335" s="308">
        <v>3840</v>
      </c>
      <c r="N335" s="311">
        <v>5935</v>
      </c>
      <c r="O335" s="307">
        <v>6980</v>
      </c>
      <c r="P335" s="308">
        <v>3492</v>
      </c>
      <c r="Q335" s="309">
        <v>10472</v>
      </c>
      <c r="R335" s="310">
        <v>0</v>
      </c>
      <c r="S335" s="308">
        <v>0</v>
      </c>
      <c r="T335" s="311">
        <v>0</v>
      </c>
      <c r="U335" s="307">
        <v>3495</v>
      </c>
      <c r="V335" s="308">
        <v>698</v>
      </c>
      <c r="W335" s="309">
        <v>4193</v>
      </c>
      <c r="X335" s="310">
        <v>0</v>
      </c>
      <c r="Y335" s="308">
        <v>0</v>
      </c>
      <c r="Z335" s="311">
        <v>0</v>
      </c>
      <c r="AA335" s="307">
        <v>2445</v>
      </c>
      <c r="AB335" s="308">
        <v>1047</v>
      </c>
      <c r="AC335" s="309">
        <v>3492</v>
      </c>
      <c r="AD335" s="233">
        <v>17122</v>
      </c>
      <c r="AE335" s="234">
        <v>15012</v>
      </c>
      <c r="AF335" s="235">
        <v>32134</v>
      </c>
      <c r="BP335" s="47"/>
      <c r="BQ335" s="47"/>
    </row>
    <row r="336" spans="1:69" x14ac:dyDescent="0.25">
      <c r="A336" s="299"/>
      <c r="B336" s="322" t="s">
        <v>18</v>
      </c>
      <c r="C336" s="323">
        <v>701</v>
      </c>
      <c r="D336" s="324">
        <v>349</v>
      </c>
      <c r="E336" s="325">
        <v>1050</v>
      </c>
      <c r="F336" s="326">
        <v>19906</v>
      </c>
      <c r="G336" s="324">
        <v>28627</v>
      </c>
      <c r="H336" s="327">
        <v>48533</v>
      </c>
      <c r="I336" s="323">
        <v>8744</v>
      </c>
      <c r="J336" s="324">
        <v>6289</v>
      </c>
      <c r="K336" s="325">
        <v>15033</v>
      </c>
      <c r="L336" s="326">
        <v>36650</v>
      </c>
      <c r="M336" s="324">
        <v>17802</v>
      </c>
      <c r="N336" s="327">
        <v>54452</v>
      </c>
      <c r="O336" s="323">
        <v>23041</v>
      </c>
      <c r="P336" s="324">
        <v>8030</v>
      </c>
      <c r="Q336" s="325">
        <v>31071</v>
      </c>
      <c r="R336" s="326">
        <v>45733</v>
      </c>
      <c r="S336" s="324">
        <v>15706</v>
      </c>
      <c r="T336" s="327">
        <v>61439</v>
      </c>
      <c r="U336" s="323">
        <v>26889</v>
      </c>
      <c r="V336" s="324">
        <v>350</v>
      </c>
      <c r="W336" s="325">
        <v>27239</v>
      </c>
      <c r="X336" s="326">
        <v>15019</v>
      </c>
      <c r="Y336" s="324">
        <v>351</v>
      </c>
      <c r="Z336" s="327">
        <v>15370</v>
      </c>
      <c r="AA336" s="323">
        <v>46771</v>
      </c>
      <c r="AB336" s="324">
        <v>5587</v>
      </c>
      <c r="AC336" s="325">
        <v>52358</v>
      </c>
      <c r="AD336" s="241">
        <v>223454</v>
      </c>
      <c r="AE336" s="242">
        <v>83091</v>
      </c>
      <c r="AF336" s="243">
        <v>306545</v>
      </c>
      <c r="BP336" s="47"/>
      <c r="BQ336" s="47"/>
    </row>
    <row r="337" spans="1:69" ht="13.8" thickBot="1" x14ac:dyDescent="0.3">
      <c r="A337" s="312"/>
      <c r="B337" s="313" t="s">
        <v>16</v>
      </c>
      <c r="C337" s="314">
        <v>1054</v>
      </c>
      <c r="D337" s="315">
        <v>349</v>
      </c>
      <c r="E337" s="316">
        <v>1403</v>
      </c>
      <c r="F337" s="317">
        <v>20608</v>
      </c>
      <c r="G337" s="315">
        <v>32817</v>
      </c>
      <c r="H337" s="318">
        <v>53425</v>
      </c>
      <c r="I337" s="314">
        <v>9796</v>
      </c>
      <c r="J337" s="315">
        <v>8034</v>
      </c>
      <c r="K337" s="316">
        <v>17830</v>
      </c>
      <c r="L337" s="317">
        <v>38745</v>
      </c>
      <c r="M337" s="315">
        <v>21642</v>
      </c>
      <c r="N337" s="318">
        <v>60387</v>
      </c>
      <c r="O337" s="314">
        <v>30021</v>
      </c>
      <c r="P337" s="315">
        <v>11522</v>
      </c>
      <c r="Q337" s="316">
        <v>41543</v>
      </c>
      <c r="R337" s="317">
        <v>45733</v>
      </c>
      <c r="S337" s="315">
        <v>15706</v>
      </c>
      <c r="T337" s="318">
        <v>61439</v>
      </c>
      <c r="U337" s="314">
        <v>30384</v>
      </c>
      <c r="V337" s="315">
        <v>1048</v>
      </c>
      <c r="W337" s="316">
        <v>31432</v>
      </c>
      <c r="X337" s="317">
        <v>15019</v>
      </c>
      <c r="Y337" s="315">
        <v>351</v>
      </c>
      <c r="Z337" s="318">
        <v>15370</v>
      </c>
      <c r="AA337" s="314">
        <v>49216</v>
      </c>
      <c r="AB337" s="315">
        <v>6634</v>
      </c>
      <c r="AC337" s="316">
        <v>55850</v>
      </c>
      <c r="AD337" s="319">
        <v>240576</v>
      </c>
      <c r="AE337" s="320">
        <v>98103</v>
      </c>
      <c r="AF337" s="321">
        <v>338679</v>
      </c>
      <c r="BP337" s="47"/>
      <c r="BQ337" s="47"/>
    </row>
    <row r="338" spans="1:69" x14ac:dyDescent="0.25">
      <c r="A338" s="294" t="s">
        <v>13</v>
      </c>
      <c r="B338" s="306" t="s">
        <v>17</v>
      </c>
      <c r="C338" s="307">
        <v>1215</v>
      </c>
      <c r="D338" s="308">
        <v>606</v>
      </c>
      <c r="E338" s="309">
        <v>1821</v>
      </c>
      <c r="F338" s="310">
        <v>10313</v>
      </c>
      <c r="G338" s="308">
        <v>14246</v>
      </c>
      <c r="H338" s="311">
        <v>24559</v>
      </c>
      <c r="I338" s="307">
        <v>2433</v>
      </c>
      <c r="J338" s="308">
        <v>1823</v>
      </c>
      <c r="K338" s="309">
        <v>4256</v>
      </c>
      <c r="L338" s="310">
        <v>5458</v>
      </c>
      <c r="M338" s="308">
        <v>3941</v>
      </c>
      <c r="N338" s="311">
        <v>9399</v>
      </c>
      <c r="O338" s="307">
        <v>20920</v>
      </c>
      <c r="P338" s="308">
        <v>1212</v>
      </c>
      <c r="Q338" s="309">
        <v>22132</v>
      </c>
      <c r="R338" s="310">
        <v>4548</v>
      </c>
      <c r="S338" s="308">
        <v>0</v>
      </c>
      <c r="T338" s="311">
        <v>4548</v>
      </c>
      <c r="U338" s="307">
        <v>11220</v>
      </c>
      <c r="V338" s="308">
        <v>0</v>
      </c>
      <c r="W338" s="309">
        <v>11220</v>
      </c>
      <c r="X338" s="310">
        <v>10013</v>
      </c>
      <c r="Y338" s="308">
        <v>0</v>
      </c>
      <c r="Z338" s="311">
        <v>10013</v>
      </c>
      <c r="AA338" s="307">
        <v>19700</v>
      </c>
      <c r="AB338" s="308">
        <v>2424</v>
      </c>
      <c r="AC338" s="309">
        <v>22124</v>
      </c>
      <c r="AD338" s="233">
        <v>85820</v>
      </c>
      <c r="AE338" s="234">
        <v>24252</v>
      </c>
      <c r="AF338" s="235">
        <v>110072</v>
      </c>
      <c r="BP338" s="47"/>
      <c r="BQ338" s="47"/>
    </row>
    <row r="339" spans="1:69" x14ac:dyDescent="0.25">
      <c r="A339" s="299"/>
      <c r="B339" s="322" t="s">
        <v>18</v>
      </c>
      <c r="C339" s="323">
        <v>610</v>
      </c>
      <c r="D339" s="324">
        <v>304</v>
      </c>
      <c r="E339" s="325">
        <v>914</v>
      </c>
      <c r="F339" s="326">
        <v>2425</v>
      </c>
      <c r="G339" s="324">
        <v>5455</v>
      </c>
      <c r="H339" s="327">
        <v>7880</v>
      </c>
      <c r="I339" s="323">
        <v>1517</v>
      </c>
      <c r="J339" s="324">
        <v>1215</v>
      </c>
      <c r="K339" s="325">
        <v>2732</v>
      </c>
      <c r="L339" s="326">
        <v>3941</v>
      </c>
      <c r="M339" s="324">
        <v>1819</v>
      </c>
      <c r="N339" s="327">
        <v>5760</v>
      </c>
      <c r="O339" s="323">
        <v>9697</v>
      </c>
      <c r="P339" s="324">
        <v>1516</v>
      </c>
      <c r="Q339" s="325">
        <v>11213</v>
      </c>
      <c r="R339" s="326">
        <v>3939</v>
      </c>
      <c r="S339" s="324">
        <v>0</v>
      </c>
      <c r="T339" s="327">
        <v>3939</v>
      </c>
      <c r="U339" s="323">
        <v>6064</v>
      </c>
      <c r="V339" s="324">
        <v>0</v>
      </c>
      <c r="W339" s="325">
        <v>6064</v>
      </c>
      <c r="X339" s="326">
        <v>3941</v>
      </c>
      <c r="Y339" s="324">
        <v>0</v>
      </c>
      <c r="Z339" s="327">
        <v>3941</v>
      </c>
      <c r="AA339" s="323">
        <v>13031</v>
      </c>
      <c r="AB339" s="324">
        <v>606</v>
      </c>
      <c r="AC339" s="325">
        <v>13637</v>
      </c>
      <c r="AD339" s="241">
        <v>45165</v>
      </c>
      <c r="AE339" s="242">
        <v>10915</v>
      </c>
      <c r="AF339" s="243">
        <v>56080</v>
      </c>
      <c r="BP339" s="47"/>
      <c r="BQ339" s="47"/>
    </row>
    <row r="340" spans="1:69" ht="13.8" thickBot="1" x14ac:dyDescent="0.3">
      <c r="A340" s="312"/>
      <c r="B340" s="313" t="s">
        <v>16</v>
      </c>
      <c r="C340" s="314">
        <v>1825</v>
      </c>
      <c r="D340" s="315">
        <v>910</v>
      </c>
      <c r="E340" s="316">
        <v>2735</v>
      </c>
      <c r="F340" s="317">
        <v>12738</v>
      </c>
      <c r="G340" s="315">
        <v>19701</v>
      </c>
      <c r="H340" s="318">
        <v>32439</v>
      </c>
      <c r="I340" s="314">
        <v>3950</v>
      </c>
      <c r="J340" s="315">
        <v>3038</v>
      </c>
      <c r="K340" s="316">
        <v>6988</v>
      </c>
      <c r="L340" s="317">
        <v>9399</v>
      </c>
      <c r="M340" s="315">
        <v>5760</v>
      </c>
      <c r="N340" s="318">
        <v>15159</v>
      </c>
      <c r="O340" s="314">
        <v>30617</v>
      </c>
      <c r="P340" s="315">
        <v>2728</v>
      </c>
      <c r="Q340" s="316">
        <v>33345</v>
      </c>
      <c r="R340" s="317">
        <v>8487</v>
      </c>
      <c r="S340" s="315">
        <v>0</v>
      </c>
      <c r="T340" s="318">
        <v>8487</v>
      </c>
      <c r="U340" s="314">
        <v>17284</v>
      </c>
      <c r="V340" s="315">
        <v>0</v>
      </c>
      <c r="W340" s="316">
        <v>17284</v>
      </c>
      <c r="X340" s="317">
        <v>13954</v>
      </c>
      <c r="Y340" s="315">
        <v>0</v>
      </c>
      <c r="Z340" s="318">
        <v>13954</v>
      </c>
      <c r="AA340" s="314">
        <v>32731</v>
      </c>
      <c r="AB340" s="315">
        <v>3030</v>
      </c>
      <c r="AC340" s="316">
        <v>35761</v>
      </c>
      <c r="AD340" s="319">
        <v>130985</v>
      </c>
      <c r="AE340" s="320">
        <v>35167</v>
      </c>
      <c r="AF340" s="321">
        <v>166152</v>
      </c>
      <c r="BP340" s="47"/>
      <c r="BQ340" s="47"/>
    </row>
    <row r="341" spans="1:69" x14ac:dyDescent="0.25">
      <c r="A341" s="294" t="s">
        <v>14</v>
      </c>
      <c r="B341" s="306" t="s">
        <v>17</v>
      </c>
      <c r="C341" s="307">
        <v>339</v>
      </c>
      <c r="D341" s="308">
        <v>0</v>
      </c>
      <c r="E341" s="309">
        <v>339</v>
      </c>
      <c r="F341" s="310">
        <v>1690</v>
      </c>
      <c r="G341" s="308">
        <v>1690</v>
      </c>
      <c r="H341" s="311">
        <v>3380</v>
      </c>
      <c r="I341" s="307">
        <v>341</v>
      </c>
      <c r="J341" s="308">
        <v>0</v>
      </c>
      <c r="K341" s="309">
        <v>341</v>
      </c>
      <c r="L341" s="310">
        <v>2030</v>
      </c>
      <c r="M341" s="308">
        <v>1691</v>
      </c>
      <c r="N341" s="311">
        <v>3721</v>
      </c>
      <c r="O341" s="307">
        <v>5746</v>
      </c>
      <c r="P341" s="308">
        <v>3045</v>
      </c>
      <c r="Q341" s="309">
        <v>8791</v>
      </c>
      <c r="R341" s="310">
        <v>1014</v>
      </c>
      <c r="S341" s="308">
        <v>0</v>
      </c>
      <c r="T341" s="311">
        <v>1014</v>
      </c>
      <c r="U341" s="307">
        <v>4397</v>
      </c>
      <c r="V341" s="308">
        <v>338</v>
      </c>
      <c r="W341" s="309">
        <v>4735</v>
      </c>
      <c r="X341" s="310">
        <v>1355</v>
      </c>
      <c r="Y341" s="308">
        <v>0</v>
      </c>
      <c r="Z341" s="311">
        <v>1355</v>
      </c>
      <c r="AA341" s="307">
        <v>2028</v>
      </c>
      <c r="AB341" s="308">
        <v>340</v>
      </c>
      <c r="AC341" s="309">
        <v>2368</v>
      </c>
      <c r="AD341" s="233">
        <v>18940</v>
      </c>
      <c r="AE341" s="234">
        <v>7104</v>
      </c>
      <c r="AF341" s="235">
        <v>26044</v>
      </c>
      <c r="BP341" s="47"/>
      <c r="BQ341" s="47"/>
    </row>
    <row r="342" spans="1:69" x14ac:dyDescent="0.25">
      <c r="A342" s="299"/>
      <c r="B342" s="322" t="s">
        <v>18</v>
      </c>
      <c r="C342" s="323">
        <v>1017</v>
      </c>
      <c r="D342" s="324">
        <v>0</v>
      </c>
      <c r="E342" s="325">
        <v>1017</v>
      </c>
      <c r="F342" s="326">
        <v>6762</v>
      </c>
      <c r="G342" s="324">
        <v>4057</v>
      </c>
      <c r="H342" s="327">
        <v>10819</v>
      </c>
      <c r="I342" s="323">
        <v>1694</v>
      </c>
      <c r="J342" s="324">
        <v>1018</v>
      </c>
      <c r="K342" s="325">
        <v>2712</v>
      </c>
      <c r="L342" s="326">
        <v>5747</v>
      </c>
      <c r="M342" s="324">
        <v>3381</v>
      </c>
      <c r="N342" s="327">
        <v>9128</v>
      </c>
      <c r="O342" s="323">
        <v>11493</v>
      </c>
      <c r="P342" s="324">
        <v>2029</v>
      </c>
      <c r="Q342" s="325">
        <v>13522</v>
      </c>
      <c r="R342" s="326">
        <v>17239</v>
      </c>
      <c r="S342" s="324">
        <v>3380</v>
      </c>
      <c r="T342" s="327">
        <v>20619</v>
      </c>
      <c r="U342" s="323">
        <v>17921</v>
      </c>
      <c r="V342" s="324">
        <v>678</v>
      </c>
      <c r="W342" s="325">
        <v>18599</v>
      </c>
      <c r="X342" s="326">
        <v>7105</v>
      </c>
      <c r="Y342" s="324">
        <v>340</v>
      </c>
      <c r="Z342" s="327">
        <v>7445</v>
      </c>
      <c r="AA342" s="323">
        <v>15889</v>
      </c>
      <c r="AB342" s="324">
        <v>1691</v>
      </c>
      <c r="AC342" s="325">
        <v>17580</v>
      </c>
      <c r="AD342" s="241">
        <v>84867</v>
      </c>
      <c r="AE342" s="242">
        <v>16574</v>
      </c>
      <c r="AF342" s="243">
        <v>101441</v>
      </c>
      <c r="BP342" s="47"/>
      <c r="BQ342" s="47"/>
    </row>
    <row r="343" spans="1:69" ht="13.8" thickBot="1" x14ac:dyDescent="0.3">
      <c r="A343" s="312"/>
      <c r="B343" s="313" t="s">
        <v>16</v>
      </c>
      <c r="C343" s="314">
        <v>1356</v>
      </c>
      <c r="D343" s="315">
        <v>0</v>
      </c>
      <c r="E343" s="316">
        <v>1356</v>
      </c>
      <c r="F343" s="317">
        <v>8452</v>
      </c>
      <c r="G343" s="315">
        <v>5747</v>
      </c>
      <c r="H343" s="318">
        <v>14199</v>
      </c>
      <c r="I343" s="314">
        <v>2035</v>
      </c>
      <c r="J343" s="315">
        <v>1018</v>
      </c>
      <c r="K343" s="316">
        <v>3053</v>
      </c>
      <c r="L343" s="317">
        <v>7777</v>
      </c>
      <c r="M343" s="315">
        <v>5072</v>
      </c>
      <c r="N343" s="318">
        <v>12849</v>
      </c>
      <c r="O343" s="314">
        <v>17239</v>
      </c>
      <c r="P343" s="315">
        <v>5074</v>
      </c>
      <c r="Q343" s="316">
        <v>22313</v>
      </c>
      <c r="R343" s="317">
        <v>18253</v>
      </c>
      <c r="S343" s="315">
        <v>3380</v>
      </c>
      <c r="T343" s="318">
        <v>21633</v>
      </c>
      <c r="U343" s="314">
        <v>22318</v>
      </c>
      <c r="V343" s="315">
        <v>1016</v>
      </c>
      <c r="W343" s="316">
        <v>23334</v>
      </c>
      <c r="X343" s="317">
        <v>8460</v>
      </c>
      <c r="Y343" s="315">
        <v>340</v>
      </c>
      <c r="Z343" s="318">
        <v>8800</v>
      </c>
      <c r="AA343" s="314">
        <v>17917</v>
      </c>
      <c r="AB343" s="315">
        <v>2031</v>
      </c>
      <c r="AC343" s="316">
        <v>19948</v>
      </c>
      <c r="AD343" s="319">
        <v>103807</v>
      </c>
      <c r="AE343" s="320">
        <v>23678</v>
      </c>
      <c r="AF343" s="321">
        <v>127485</v>
      </c>
      <c r="BP343" s="47"/>
      <c r="BQ343" s="47"/>
    </row>
    <row r="344" spans="1:69" x14ac:dyDescent="0.25">
      <c r="A344" s="294" t="s">
        <v>15</v>
      </c>
      <c r="B344" s="306" t="s">
        <v>18</v>
      </c>
      <c r="C344" s="307">
        <v>234</v>
      </c>
      <c r="D344" s="308">
        <v>116</v>
      </c>
      <c r="E344" s="309">
        <v>350</v>
      </c>
      <c r="F344" s="310">
        <v>812</v>
      </c>
      <c r="G344" s="308">
        <v>929</v>
      </c>
      <c r="H344" s="311">
        <v>1741</v>
      </c>
      <c r="I344" s="307">
        <v>234</v>
      </c>
      <c r="J344" s="308">
        <v>235</v>
      </c>
      <c r="K344" s="309">
        <v>469</v>
      </c>
      <c r="L344" s="310">
        <v>2552</v>
      </c>
      <c r="M344" s="308">
        <v>698</v>
      </c>
      <c r="N344" s="311">
        <v>3250</v>
      </c>
      <c r="O344" s="307">
        <v>2436</v>
      </c>
      <c r="P344" s="308">
        <v>350</v>
      </c>
      <c r="Q344" s="309">
        <v>2786</v>
      </c>
      <c r="R344" s="310">
        <v>1741</v>
      </c>
      <c r="S344" s="308">
        <v>0</v>
      </c>
      <c r="T344" s="311">
        <v>1741</v>
      </c>
      <c r="U344" s="307">
        <v>1164</v>
      </c>
      <c r="V344" s="308">
        <v>116</v>
      </c>
      <c r="W344" s="309">
        <v>1280</v>
      </c>
      <c r="X344" s="310">
        <v>1742</v>
      </c>
      <c r="Y344" s="308">
        <v>232</v>
      </c>
      <c r="Z344" s="311">
        <v>1974</v>
      </c>
      <c r="AA344" s="307">
        <v>5105</v>
      </c>
      <c r="AB344" s="308">
        <v>464</v>
      </c>
      <c r="AC344" s="309">
        <v>5569</v>
      </c>
      <c r="AD344" s="233">
        <v>16020</v>
      </c>
      <c r="AE344" s="234">
        <v>3140</v>
      </c>
      <c r="AF344" s="235">
        <v>19160</v>
      </c>
      <c r="BP344" s="47"/>
      <c r="BQ344" s="47"/>
    </row>
    <row r="345" spans="1:69" ht="13.8" thickBot="1" x14ac:dyDescent="0.3">
      <c r="A345" s="312"/>
      <c r="B345" s="313" t="s">
        <v>16</v>
      </c>
      <c r="C345" s="314">
        <v>234</v>
      </c>
      <c r="D345" s="315">
        <v>116</v>
      </c>
      <c r="E345" s="316">
        <v>350</v>
      </c>
      <c r="F345" s="317">
        <v>812</v>
      </c>
      <c r="G345" s="315">
        <v>929</v>
      </c>
      <c r="H345" s="318">
        <v>1741</v>
      </c>
      <c r="I345" s="314">
        <v>234</v>
      </c>
      <c r="J345" s="315">
        <v>235</v>
      </c>
      <c r="K345" s="316">
        <v>469</v>
      </c>
      <c r="L345" s="317">
        <v>2552</v>
      </c>
      <c r="M345" s="315">
        <v>698</v>
      </c>
      <c r="N345" s="318">
        <v>3250</v>
      </c>
      <c r="O345" s="314">
        <v>2436</v>
      </c>
      <c r="P345" s="315">
        <v>350</v>
      </c>
      <c r="Q345" s="316">
        <v>2786</v>
      </c>
      <c r="R345" s="317">
        <v>1741</v>
      </c>
      <c r="S345" s="315">
        <v>0</v>
      </c>
      <c r="T345" s="318">
        <v>1741</v>
      </c>
      <c r="U345" s="314">
        <v>1164</v>
      </c>
      <c r="V345" s="315">
        <v>116</v>
      </c>
      <c r="W345" s="316">
        <v>1280</v>
      </c>
      <c r="X345" s="317">
        <v>1742</v>
      </c>
      <c r="Y345" s="315">
        <v>232</v>
      </c>
      <c r="Z345" s="318">
        <v>1974</v>
      </c>
      <c r="AA345" s="314">
        <v>5105</v>
      </c>
      <c r="AB345" s="315">
        <v>464</v>
      </c>
      <c r="AC345" s="316">
        <v>5569</v>
      </c>
      <c r="AD345" s="319">
        <v>16020</v>
      </c>
      <c r="AE345" s="320">
        <v>3140</v>
      </c>
      <c r="AF345" s="321">
        <v>19160</v>
      </c>
      <c r="BP345" s="47"/>
      <c r="BQ345" s="47"/>
    </row>
    <row r="346" spans="1:69" x14ac:dyDescent="0.25">
      <c r="A346" s="299" t="s">
        <v>16</v>
      </c>
      <c r="B346" s="328" t="s">
        <v>17</v>
      </c>
      <c r="C346" s="334">
        <v>13585</v>
      </c>
      <c r="D346" s="335">
        <v>2653</v>
      </c>
      <c r="E346" s="336">
        <v>16238</v>
      </c>
      <c r="F346" s="346">
        <v>193103</v>
      </c>
      <c r="G346" s="335">
        <v>191023</v>
      </c>
      <c r="H346" s="347">
        <v>384126</v>
      </c>
      <c r="I346" s="334">
        <v>37152</v>
      </c>
      <c r="J346" s="335">
        <v>19696</v>
      </c>
      <c r="K346" s="336">
        <v>56848</v>
      </c>
      <c r="L346" s="346">
        <v>124999</v>
      </c>
      <c r="M346" s="335">
        <v>69127</v>
      </c>
      <c r="N346" s="347">
        <v>194126</v>
      </c>
      <c r="O346" s="334">
        <v>370651</v>
      </c>
      <c r="P346" s="335">
        <v>40392</v>
      </c>
      <c r="Q346" s="336">
        <v>411043</v>
      </c>
      <c r="R346" s="346">
        <v>38015</v>
      </c>
      <c r="S346" s="335">
        <v>2000</v>
      </c>
      <c r="T346" s="347">
        <v>40015</v>
      </c>
      <c r="U346" s="334">
        <v>280976</v>
      </c>
      <c r="V346" s="335">
        <v>15353</v>
      </c>
      <c r="W346" s="336">
        <v>296329</v>
      </c>
      <c r="X346" s="346">
        <v>161981</v>
      </c>
      <c r="Y346" s="335">
        <v>2998</v>
      </c>
      <c r="Z346" s="347">
        <v>164979</v>
      </c>
      <c r="AA346" s="334">
        <v>178634</v>
      </c>
      <c r="AB346" s="335">
        <v>18583</v>
      </c>
      <c r="AC346" s="336">
        <v>197217</v>
      </c>
      <c r="AD346" s="334">
        <v>1399096</v>
      </c>
      <c r="AE346" s="335">
        <v>361825</v>
      </c>
      <c r="AF346" s="336">
        <v>1760921</v>
      </c>
      <c r="BP346" s="47"/>
      <c r="BQ346" s="47"/>
    </row>
    <row r="347" spans="1:69" x14ac:dyDescent="0.25">
      <c r="A347" s="299"/>
      <c r="B347" s="322" t="s">
        <v>18</v>
      </c>
      <c r="C347" s="241">
        <v>8438</v>
      </c>
      <c r="D347" s="242">
        <v>3214</v>
      </c>
      <c r="E347" s="243">
        <v>11652</v>
      </c>
      <c r="F347" s="348">
        <v>130693</v>
      </c>
      <c r="G347" s="242">
        <v>137135</v>
      </c>
      <c r="H347" s="349">
        <v>267828</v>
      </c>
      <c r="I347" s="241">
        <v>40630</v>
      </c>
      <c r="J347" s="242">
        <v>25433</v>
      </c>
      <c r="K347" s="243">
        <v>66063</v>
      </c>
      <c r="L347" s="348">
        <v>184067</v>
      </c>
      <c r="M347" s="242">
        <v>60002</v>
      </c>
      <c r="N347" s="349">
        <v>244069</v>
      </c>
      <c r="O347" s="241">
        <v>187154</v>
      </c>
      <c r="P347" s="242">
        <v>43033</v>
      </c>
      <c r="Q347" s="243">
        <v>230187</v>
      </c>
      <c r="R347" s="348">
        <v>260980</v>
      </c>
      <c r="S347" s="242">
        <v>64197</v>
      </c>
      <c r="T347" s="349">
        <v>325177</v>
      </c>
      <c r="U347" s="241">
        <v>261504</v>
      </c>
      <c r="V347" s="242">
        <v>10776</v>
      </c>
      <c r="W347" s="243">
        <v>272280</v>
      </c>
      <c r="X347" s="348">
        <v>161644</v>
      </c>
      <c r="Y347" s="242">
        <v>3413</v>
      </c>
      <c r="Z347" s="349">
        <v>165057</v>
      </c>
      <c r="AA347" s="241">
        <v>317979</v>
      </c>
      <c r="AB347" s="242">
        <v>49527</v>
      </c>
      <c r="AC347" s="243">
        <v>367506</v>
      </c>
      <c r="AD347" s="241">
        <v>1553089</v>
      </c>
      <c r="AE347" s="242">
        <v>396730</v>
      </c>
      <c r="AF347" s="243">
        <v>1949819</v>
      </c>
      <c r="BP347" s="47"/>
      <c r="BQ347" s="47"/>
    </row>
    <row r="348" spans="1:69" ht="13.8" thickBot="1" x14ac:dyDescent="0.3">
      <c r="A348" s="312"/>
      <c r="B348" s="313" t="s">
        <v>16</v>
      </c>
      <c r="C348" s="319">
        <v>22023</v>
      </c>
      <c r="D348" s="320">
        <v>5867</v>
      </c>
      <c r="E348" s="321">
        <v>27890</v>
      </c>
      <c r="F348" s="350">
        <v>323796</v>
      </c>
      <c r="G348" s="320">
        <v>328158</v>
      </c>
      <c r="H348" s="351">
        <v>651954</v>
      </c>
      <c r="I348" s="319">
        <v>77782</v>
      </c>
      <c r="J348" s="320">
        <v>45129</v>
      </c>
      <c r="K348" s="321">
        <v>122911</v>
      </c>
      <c r="L348" s="350">
        <v>309066</v>
      </c>
      <c r="M348" s="320">
        <v>129129</v>
      </c>
      <c r="N348" s="351">
        <v>438195</v>
      </c>
      <c r="O348" s="319">
        <v>557805</v>
      </c>
      <c r="P348" s="320">
        <v>83425</v>
      </c>
      <c r="Q348" s="321">
        <v>641230</v>
      </c>
      <c r="R348" s="350">
        <v>298995</v>
      </c>
      <c r="S348" s="320">
        <v>66197</v>
      </c>
      <c r="T348" s="351">
        <v>365192</v>
      </c>
      <c r="U348" s="319">
        <v>542480</v>
      </c>
      <c r="V348" s="320">
        <v>26129</v>
      </c>
      <c r="W348" s="321">
        <v>568609</v>
      </c>
      <c r="X348" s="350">
        <v>323625</v>
      </c>
      <c r="Y348" s="320">
        <v>6411</v>
      </c>
      <c r="Z348" s="351">
        <v>330036</v>
      </c>
      <c r="AA348" s="319">
        <v>496613</v>
      </c>
      <c r="AB348" s="320">
        <v>68110</v>
      </c>
      <c r="AC348" s="321">
        <v>564723</v>
      </c>
      <c r="AD348" s="319">
        <v>2952185</v>
      </c>
      <c r="AE348" s="320">
        <v>758555</v>
      </c>
      <c r="AF348" s="321">
        <v>3710740</v>
      </c>
      <c r="BP348" s="47"/>
      <c r="BQ348" s="47"/>
    </row>
    <row r="349" spans="1:69" x14ac:dyDescent="0.25">
      <c r="AG349" s="190"/>
      <c r="AH349" s="190"/>
      <c r="AI349" s="190"/>
    </row>
    <row r="351" spans="1:69" ht="15.6" x14ac:dyDescent="0.25">
      <c r="A351" s="255" t="s">
        <v>107</v>
      </c>
      <c r="B351" s="255"/>
      <c r="C351" s="255"/>
      <c r="D351" s="255"/>
      <c r="E351" s="255"/>
      <c r="F351" s="255"/>
      <c r="G351" s="255"/>
      <c r="H351" s="255"/>
      <c r="I351" s="255"/>
      <c r="J351" s="255"/>
      <c r="K351" s="255"/>
      <c r="L351" s="255"/>
      <c r="M351" s="255"/>
      <c r="N351" s="255"/>
      <c r="O351" s="255"/>
      <c r="P351" s="255"/>
      <c r="Q351" s="255"/>
      <c r="R351" s="255"/>
      <c r="S351" s="255"/>
      <c r="T351" s="255"/>
      <c r="U351" s="255"/>
      <c r="V351" s="255"/>
      <c r="W351" s="255"/>
      <c r="X351" s="255"/>
      <c r="Y351" s="255"/>
      <c r="Z351" s="255"/>
      <c r="AA351" s="255"/>
      <c r="AB351" s="255"/>
      <c r="AC351" s="255"/>
      <c r="AD351" s="255"/>
      <c r="AE351" s="255"/>
    </row>
    <row r="352" spans="1:69" ht="13.8" thickBot="1" x14ac:dyDescent="0.3">
      <c r="A352" s="258">
        <v>9</v>
      </c>
      <c r="B352" s="258"/>
      <c r="C352" s="258"/>
      <c r="D352" s="258"/>
      <c r="E352" s="258"/>
      <c r="F352" s="258"/>
      <c r="G352" s="258"/>
      <c r="H352" s="258"/>
      <c r="I352" s="258"/>
      <c r="J352" s="258"/>
      <c r="K352" s="258"/>
      <c r="L352" s="352"/>
      <c r="M352" s="352"/>
      <c r="N352" s="258"/>
      <c r="O352" s="259"/>
      <c r="P352" s="258"/>
      <c r="Q352" s="258"/>
      <c r="R352" s="258"/>
      <c r="S352" s="258"/>
      <c r="T352" s="258"/>
      <c r="U352" s="258"/>
      <c r="V352" s="258"/>
      <c r="W352" s="258"/>
      <c r="X352" s="258"/>
      <c r="Y352" s="258"/>
      <c r="Z352" s="258"/>
      <c r="AA352" s="258"/>
      <c r="AB352" s="258"/>
      <c r="AC352" s="258"/>
      <c r="AD352" s="258"/>
      <c r="AE352" s="259"/>
    </row>
    <row r="353" spans="1:81" x14ac:dyDescent="0.25">
      <c r="A353" s="353" t="s">
        <v>108</v>
      </c>
      <c r="B353" s="354" t="s">
        <v>98</v>
      </c>
      <c r="C353" s="355"/>
      <c r="D353" s="356"/>
      <c r="E353" s="354" t="s">
        <v>99</v>
      </c>
      <c r="F353" s="355"/>
      <c r="G353" s="356"/>
      <c r="H353" s="354" t="s">
        <v>100</v>
      </c>
      <c r="I353" s="355"/>
      <c r="J353" s="356"/>
      <c r="K353" s="354" t="s">
        <v>101</v>
      </c>
      <c r="L353" s="355"/>
      <c r="M353" s="356"/>
      <c r="N353" s="354" t="s">
        <v>102</v>
      </c>
      <c r="O353" s="355"/>
      <c r="P353" s="356"/>
      <c r="Q353" s="354" t="s">
        <v>103</v>
      </c>
      <c r="R353" s="355"/>
      <c r="S353" s="356"/>
      <c r="T353" s="354" t="s">
        <v>104</v>
      </c>
      <c r="U353" s="355"/>
      <c r="V353" s="356"/>
      <c r="W353" s="354" t="s">
        <v>105</v>
      </c>
      <c r="X353" s="355"/>
      <c r="Y353" s="356"/>
      <c r="Z353" s="354" t="s">
        <v>106</v>
      </c>
      <c r="AA353" s="355"/>
      <c r="AB353" s="356"/>
      <c r="AC353" s="357" t="s">
        <v>16</v>
      </c>
      <c r="AD353" s="358" t="s">
        <v>62</v>
      </c>
      <c r="AE353" s="359" t="s">
        <v>16</v>
      </c>
    </row>
    <row r="354" spans="1:81" ht="13.8" thickBot="1" x14ac:dyDescent="0.3">
      <c r="A354" s="360"/>
      <c r="B354" s="361" t="s">
        <v>20</v>
      </c>
      <c r="C354" s="362" t="s">
        <v>21</v>
      </c>
      <c r="D354" s="363" t="s">
        <v>16</v>
      </c>
      <c r="E354" s="361" t="s">
        <v>20</v>
      </c>
      <c r="F354" s="362" t="s">
        <v>21</v>
      </c>
      <c r="G354" s="363" t="s">
        <v>16</v>
      </c>
      <c r="H354" s="361" t="s">
        <v>20</v>
      </c>
      <c r="I354" s="362" t="s">
        <v>21</v>
      </c>
      <c r="J354" s="363" t="s">
        <v>16</v>
      </c>
      <c r="K354" s="361" t="s">
        <v>20</v>
      </c>
      <c r="L354" s="362" t="s">
        <v>21</v>
      </c>
      <c r="M354" s="363" t="s">
        <v>16</v>
      </c>
      <c r="N354" s="361" t="s">
        <v>20</v>
      </c>
      <c r="O354" s="362" t="s">
        <v>21</v>
      </c>
      <c r="P354" s="363" t="s">
        <v>16</v>
      </c>
      <c r="Q354" s="361" t="s">
        <v>20</v>
      </c>
      <c r="R354" s="362" t="s">
        <v>21</v>
      </c>
      <c r="S354" s="363" t="s">
        <v>16</v>
      </c>
      <c r="T354" s="361" t="s">
        <v>20</v>
      </c>
      <c r="U354" s="362" t="s">
        <v>21</v>
      </c>
      <c r="V354" s="363" t="s">
        <v>16</v>
      </c>
      <c r="W354" s="361" t="s">
        <v>20</v>
      </c>
      <c r="X354" s="362" t="s">
        <v>21</v>
      </c>
      <c r="Y354" s="363" t="s">
        <v>16</v>
      </c>
      <c r="Z354" s="361" t="s">
        <v>20</v>
      </c>
      <c r="AA354" s="362" t="s">
        <v>21</v>
      </c>
      <c r="AB354" s="363" t="s">
        <v>16</v>
      </c>
      <c r="AC354" s="364" t="s">
        <v>20</v>
      </c>
      <c r="AD354" s="193" t="s">
        <v>62</v>
      </c>
      <c r="AE354" s="185" t="s">
        <v>16</v>
      </c>
    </row>
    <row r="355" spans="1:81" x14ac:dyDescent="0.25">
      <c r="A355" s="365" t="s">
        <v>109</v>
      </c>
      <c r="B355" s="230">
        <v>920</v>
      </c>
      <c r="C355" s="231">
        <v>0</v>
      </c>
      <c r="D355" s="232">
        <v>920</v>
      </c>
      <c r="E355" s="230">
        <v>1408</v>
      </c>
      <c r="F355" s="231">
        <v>2704</v>
      </c>
      <c r="G355" s="232">
        <v>4112</v>
      </c>
      <c r="H355" s="230">
        <v>5298</v>
      </c>
      <c r="I355" s="231">
        <v>1787</v>
      </c>
      <c r="J355" s="232">
        <v>7085</v>
      </c>
      <c r="K355" s="230">
        <v>23377</v>
      </c>
      <c r="L355" s="231">
        <v>3443</v>
      </c>
      <c r="M355" s="232">
        <v>26820</v>
      </c>
      <c r="N355" s="230">
        <v>279533</v>
      </c>
      <c r="O355" s="231">
        <v>33179</v>
      </c>
      <c r="P355" s="232">
        <v>312712</v>
      </c>
      <c r="Q355" s="230">
        <v>201146</v>
      </c>
      <c r="R355" s="231">
        <v>47312</v>
      </c>
      <c r="S355" s="232">
        <v>248458</v>
      </c>
      <c r="T355" s="230">
        <v>360552</v>
      </c>
      <c r="U355" s="231">
        <v>14955</v>
      </c>
      <c r="V355" s="232">
        <v>375507</v>
      </c>
      <c r="W355" s="230">
        <v>198030</v>
      </c>
      <c r="X355" s="231">
        <v>1881</v>
      </c>
      <c r="Y355" s="232">
        <v>199911</v>
      </c>
      <c r="Z355" s="230">
        <v>326524</v>
      </c>
      <c r="AA355" s="231">
        <v>44455</v>
      </c>
      <c r="AB355" s="232">
        <v>370979</v>
      </c>
      <c r="AC355" s="346">
        <v>1396788</v>
      </c>
      <c r="AD355" s="335">
        <v>149716</v>
      </c>
      <c r="AE355" s="336">
        <v>1546504</v>
      </c>
      <c r="AF355" s="190"/>
    </row>
    <row r="356" spans="1:81" x14ac:dyDescent="0.25">
      <c r="A356" s="366" t="s">
        <v>58</v>
      </c>
      <c r="B356" s="238">
        <v>1436</v>
      </c>
      <c r="C356" s="324">
        <v>0</v>
      </c>
      <c r="D356" s="240">
        <v>1436</v>
      </c>
      <c r="E356" s="238">
        <v>2372</v>
      </c>
      <c r="F356" s="239">
        <v>1493</v>
      </c>
      <c r="G356" s="240">
        <v>3865</v>
      </c>
      <c r="H356" s="238">
        <v>8362</v>
      </c>
      <c r="I356" s="239">
        <v>3510</v>
      </c>
      <c r="J356" s="240">
        <v>11872</v>
      </c>
      <c r="K356" s="238">
        <v>67228</v>
      </c>
      <c r="L356" s="239">
        <v>13446</v>
      </c>
      <c r="M356" s="240">
        <v>80674</v>
      </c>
      <c r="N356" s="238">
        <v>134707</v>
      </c>
      <c r="O356" s="239">
        <v>25484</v>
      </c>
      <c r="P356" s="240">
        <v>160191</v>
      </c>
      <c r="Q356" s="238">
        <v>51186</v>
      </c>
      <c r="R356" s="239">
        <v>12951</v>
      </c>
      <c r="S356" s="240">
        <v>64137</v>
      </c>
      <c r="T356" s="238">
        <v>113114</v>
      </c>
      <c r="U356" s="239">
        <v>5745</v>
      </c>
      <c r="V356" s="240">
        <v>118859</v>
      </c>
      <c r="W356" s="238">
        <v>88651</v>
      </c>
      <c r="X356" s="239">
        <v>2144</v>
      </c>
      <c r="Y356" s="240">
        <v>90795</v>
      </c>
      <c r="Z356" s="238">
        <v>125503</v>
      </c>
      <c r="AA356" s="239">
        <v>15881</v>
      </c>
      <c r="AB356" s="240">
        <v>141384</v>
      </c>
      <c r="AC356" s="348">
        <v>592559</v>
      </c>
      <c r="AD356" s="242">
        <v>80654</v>
      </c>
      <c r="AE356" s="243">
        <v>673213</v>
      </c>
      <c r="AF356" s="190"/>
    </row>
    <row r="357" spans="1:81" x14ac:dyDescent="0.25">
      <c r="A357" s="366" t="s">
        <v>43</v>
      </c>
      <c r="B357" s="238">
        <v>2972</v>
      </c>
      <c r="C357" s="239">
        <v>458</v>
      </c>
      <c r="D357" s="240">
        <v>3430</v>
      </c>
      <c r="E357" s="238">
        <v>20938</v>
      </c>
      <c r="F357" s="239">
        <v>21277</v>
      </c>
      <c r="G357" s="240">
        <v>42215</v>
      </c>
      <c r="H357" s="238">
        <v>19977</v>
      </c>
      <c r="I357" s="239">
        <v>10317</v>
      </c>
      <c r="J357" s="240">
        <v>30294</v>
      </c>
      <c r="K357" s="238">
        <v>166358</v>
      </c>
      <c r="L357" s="239">
        <v>67324</v>
      </c>
      <c r="M357" s="240">
        <v>233682</v>
      </c>
      <c r="N357" s="238">
        <v>101022</v>
      </c>
      <c r="O357" s="239">
        <v>19713</v>
      </c>
      <c r="P357" s="240">
        <v>120735</v>
      </c>
      <c r="Q357" s="238">
        <v>29900</v>
      </c>
      <c r="R357" s="239">
        <v>3537</v>
      </c>
      <c r="S357" s="240">
        <v>33437</v>
      </c>
      <c r="T357" s="238">
        <v>49089</v>
      </c>
      <c r="U357" s="239">
        <v>3081</v>
      </c>
      <c r="V357" s="240">
        <v>52170</v>
      </c>
      <c r="W357" s="238">
        <v>29393</v>
      </c>
      <c r="X357" s="239">
        <v>1811</v>
      </c>
      <c r="Y357" s="240">
        <v>31204</v>
      </c>
      <c r="Z357" s="238">
        <v>35764</v>
      </c>
      <c r="AA357" s="239">
        <v>6277</v>
      </c>
      <c r="AB357" s="240">
        <v>42041</v>
      </c>
      <c r="AC357" s="348">
        <v>455413</v>
      </c>
      <c r="AD357" s="242">
        <v>133795</v>
      </c>
      <c r="AE357" s="243">
        <v>589208</v>
      </c>
      <c r="AF357" s="190"/>
    </row>
    <row r="358" spans="1:81" x14ac:dyDescent="0.25">
      <c r="A358" s="366" t="s">
        <v>110</v>
      </c>
      <c r="B358" s="238">
        <v>4773</v>
      </c>
      <c r="C358" s="239">
        <v>2016</v>
      </c>
      <c r="D358" s="240">
        <v>6789</v>
      </c>
      <c r="E358" s="238">
        <v>54182</v>
      </c>
      <c r="F358" s="239">
        <v>97211</v>
      </c>
      <c r="G358" s="240">
        <v>151393</v>
      </c>
      <c r="H358" s="238">
        <v>40509</v>
      </c>
      <c r="I358" s="239">
        <v>26769</v>
      </c>
      <c r="J358" s="240">
        <v>67278</v>
      </c>
      <c r="K358" s="238">
        <v>40118</v>
      </c>
      <c r="L358" s="239">
        <v>29509</v>
      </c>
      <c r="M358" s="240">
        <v>69627</v>
      </c>
      <c r="N358" s="238">
        <v>24909</v>
      </c>
      <c r="O358" s="239">
        <v>3533</v>
      </c>
      <c r="P358" s="240">
        <v>28442</v>
      </c>
      <c r="Q358" s="238">
        <v>9578</v>
      </c>
      <c r="R358" s="239">
        <v>1443</v>
      </c>
      <c r="S358" s="240">
        <v>11021</v>
      </c>
      <c r="T358" s="238">
        <v>15152</v>
      </c>
      <c r="U358" s="239">
        <v>1882</v>
      </c>
      <c r="V358" s="240">
        <v>17034</v>
      </c>
      <c r="W358" s="238">
        <v>6326</v>
      </c>
      <c r="X358" s="239">
        <v>119</v>
      </c>
      <c r="Y358" s="240">
        <v>6445</v>
      </c>
      <c r="Z358" s="238">
        <v>6619</v>
      </c>
      <c r="AA358" s="239">
        <v>832</v>
      </c>
      <c r="AB358" s="240">
        <v>7451</v>
      </c>
      <c r="AC358" s="348">
        <v>202166</v>
      </c>
      <c r="AD358" s="242">
        <v>163314</v>
      </c>
      <c r="AE358" s="243">
        <v>365480</v>
      </c>
      <c r="AF358" s="190"/>
    </row>
    <row r="359" spans="1:81" ht="13.8" thickBot="1" x14ac:dyDescent="0.3">
      <c r="A359" s="367" t="s">
        <v>111</v>
      </c>
      <c r="B359" s="245">
        <v>11922</v>
      </c>
      <c r="C359" s="246">
        <v>3393</v>
      </c>
      <c r="D359" s="247">
        <v>15315</v>
      </c>
      <c r="E359" s="245">
        <v>244896</v>
      </c>
      <c r="F359" s="246">
        <v>205473</v>
      </c>
      <c r="G359" s="247">
        <v>450369</v>
      </c>
      <c r="H359" s="245">
        <v>3636</v>
      </c>
      <c r="I359" s="246">
        <v>2746</v>
      </c>
      <c r="J359" s="247">
        <v>6382</v>
      </c>
      <c r="K359" s="245">
        <v>11985</v>
      </c>
      <c r="L359" s="246">
        <v>15407</v>
      </c>
      <c r="M359" s="247">
        <v>27392</v>
      </c>
      <c r="N359" s="245">
        <v>17634</v>
      </c>
      <c r="O359" s="246">
        <v>1516</v>
      </c>
      <c r="P359" s="247">
        <v>19150</v>
      </c>
      <c r="Q359" s="245">
        <v>7185</v>
      </c>
      <c r="R359" s="246">
        <v>954</v>
      </c>
      <c r="S359" s="247">
        <v>8139</v>
      </c>
      <c r="T359" s="245">
        <v>4573</v>
      </c>
      <c r="U359" s="246">
        <v>466</v>
      </c>
      <c r="V359" s="247">
        <v>5039</v>
      </c>
      <c r="W359" s="245">
        <v>1225</v>
      </c>
      <c r="X359" s="246">
        <v>456</v>
      </c>
      <c r="Y359" s="247">
        <v>1681</v>
      </c>
      <c r="Z359" s="245">
        <v>2203</v>
      </c>
      <c r="AA359" s="246">
        <v>665</v>
      </c>
      <c r="AB359" s="247">
        <v>2868</v>
      </c>
      <c r="AC359" s="368">
        <v>305259</v>
      </c>
      <c r="AD359" s="344">
        <v>231076</v>
      </c>
      <c r="AE359" s="345">
        <v>536335</v>
      </c>
      <c r="AF359" s="190"/>
    </row>
    <row r="360" spans="1:81" ht="13.8" thickBot="1" x14ac:dyDescent="0.3">
      <c r="A360" s="369" t="s">
        <v>16</v>
      </c>
      <c r="B360" s="370">
        <v>22023</v>
      </c>
      <c r="C360" s="371">
        <v>5867</v>
      </c>
      <c r="D360" s="372">
        <v>27890</v>
      </c>
      <c r="E360" s="370">
        <v>323796</v>
      </c>
      <c r="F360" s="371">
        <v>328158</v>
      </c>
      <c r="G360" s="372">
        <v>651954</v>
      </c>
      <c r="H360" s="370">
        <v>77782</v>
      </c>
      <c r="I360" s="371">
        <v>45129</v>
      </c>
      <c r="J360" s="372">
        <v>122911</v>
      </c>
      <c r="K360" s="370">
        <v>309066</v>
      </c>
      <c r="L360" s="371">
        <v>129129</v>
      </c>
      <c r="M360" s="372">
        <v>438195</v>
      </c>
      <c r="N360" s="370">
        <v>557805</v>
      </c>
      <c r="O360" s="371">
        <v>83425</v>
      </c>
      <c r="P360" s="372">
        <v>641230</v>
      </c>
      <c r="Q360" s="370">
        <v>298995</v>
      </c>
      <c r="R360" s="371">
        <v>66197</v>
      </c>
      <c r="S360" s="372">
        <v>365192</v>
      </c>
      <c r="T360" s="370">
        <v>542480</v>
      </c>
      <c r="U360" s="371">
        <v>26129</v>
      </c>
      <c r="V360" s="372">
        <v>568609</v>
      </c>
      <c r="W360" s="370">
        <v>323625</v>
      </c>
      <c r="X360" s="371">
        <v>6411</v>
      </c>
      <c r="Y360" s="372">
        <v>330036</v>
      </c>
      <c r="Z360" s="370">
        <v>496613</v>
      </c>
      <c r="AA360" s="371">
        <v>68110</v>
      </c>
      <c r="AB360" s="372">
        <v>564723</v>
      </c>
      <c r="AC360" s="373">
        <v>2952185</v>
      </c>
      <c r="AD360" s="371">
        <v>758555</v>
      </c>
      <c r="AE360" s="372">
        <v>3710740</v>
      </c>
      <c r="AF360" s="190"/>
    </row>
    <row r="362" spans="1:81" x14ac:dyDescent="0.25">
      <c r="B362" s="190"/>
      <c r="C362" s="190"/>
      <c r="D362" s="190"/>
      <c r="E362" s="190"/>
      <c r="F362" s="190"/>
      <c r="G362" s="190"/>
      <c r="H362" s="190"/>
      <c r="I362" s="190"/>
      <c r="J362" s="190"/>
      <c r="K362" s="190"/>
      <c r="L362" s="190"/>
      <c r="M362" s="190"/>
      <c r="N362" s="190"/>
      <c r="O362" s="190"/>
      <c r="P362" s="190"/>
      <c r="Q362" s="190"/>
      <c r="R362" s="190"/>
      <c r="S362" s="190"/>
      <c r="T362" s="190"/>
      <c r="U362" s="190"/>
      <c r="V362" s="190"/>
      <c r="W362" s="190"/>
      <c r="X362" s="190"/>
      <c r="Y362" s="190"/>
      <c r="Z362" s="190"/>
      <c r="AA362" s="190"/>
      <c r="AB362" s="190"/>
      <c r="AC362" s="190"/>
      <c r="AD362" s="190"/>
      <c r="AE362" s="190"/>
    </row>
    <row r="364" spans="1:81" ht="15.6" x14ac:dyDescent="0.25">
      <c r="A364" s="255" t="s">
        <v>112</v>
      </c>
      <c r="B364" s="255"/>
      <c r="C364" s="255"/>
      <c r="D364" s="255"/>
      <c r="E364" s="255"/>
      <c r="F364" s="255"/>
      <c r="G364" s="255"/>
      <c r="H364" s="255"/>
      <c r="I364" s="255"/>
      <c r="J364" s="255"/>
      <c r="K364" s="255"/>
      <c r="L364" s="255"/>
      <c r="M364" s="255"/>
      <c r="N364" s="255"/>
      <c r="O364" s="255"/>
      <c r="P364" s="255"/>
      <c r="Q364" s="255"/>
      <c r="R364" s="255"/>
      <c r="S364" s="255"/>
      <c r="T364" s="255"/>
      <c r="U364" s="255"/>
      <c r="V364" s="255"/>
      <c r="W364" s="255"/>
      <c r="X364" s="255"/>
      <c r="Y364" s="255"/>
      <c r="Z364" s="255"/>
      <c r="AA364" s="257"/>
      <c r="AB364" s="118"/>
      <c r="AC364" s="119"/>
      <c r="AD364" s="119"/>
      <c r="AE364" s="119"/>
      <c r="AF364" s="119"/>
      <c r="AG364" s="119"/>
      <c r="AH364" s="119"/>
      <c r="AI364" s="119"/>
      <c r="AJ364" s="119"/>
      <c r="AK364" s="119"/>
      <c r="AL364" s="119"/>
      <c r="AM364" s="119"/>
      <c r="AN364" s="119"/>
      <c r="AO364" s="119"/>
      <c r="AP364" s="119"/>
      <c r="AQ364" s="119"/>
      <c r="AR364" s="119"/>
      <c r="AS364" s="119"/>
      <c r="AT364" s="119"/>
      <c r="AU364" s="119"/>
      <c r="AV364" s="119"/>
      <c r="AW364" s="119"/>
      <c r="AX364" s="119"/>
      <c r="AY364" s="119"/>
      <c r="AZ364" s="119"/>
      <c r="BA364" s="290"/>
      <c r="BC364" s="256"/>
      <c r="BD364" s="256"/>
      <c r="BE364" s="256"/>
      <c r="BF364" s="256"/>
      <c r="BG364" s="256"/>
      <c r="BH364" s="256"/>
      <c r="BI364" s="256"/>
      <c r="BJ364" s="256"/>
      <c r="BK364" s="256"/>
      <c r="BL364" s="256"/>
      <c r="BM364" s="256"/>
      <c r="BN364" s="256"/>
      <c r="BO364" s="256"/>
      <c r="BP364" s="256"/>
      <c r="BQ364" s="256"/>
      <c r="BR364" s="256"/>
      <c r="BS364" s="256"/>
      <c r="BT364" s="256"/>
      <c r="BU364" s="256"/>
      <c r="BV364" s="256"/>
      <c r="BW364" s="256"/>
      <c r="BX364" s="256"/>
      <c r="BY364" s="256"/>
      <c r="BZ364" s="256"/>
      <c r="CA364" s="256"/>
      <c r="CB364" s="256"/>
      <c r="CC364" s="256"/>
    </row>
    <row r="365" spans="1:81" ht="13.8" thickBot="1" x14ac:dyDescent="0.3">
      <c r="A365" s="258">
        <v>10</v>
      </c>
      <c r="B365" s="259"/>
      <c r="C365" s="258"/>
      <c r="D365" s="258"/>
      <c r="E365" s="258"/>
      <c r="F365" s="258"/>
      <c r="G365" s="258"/>
      <c r="H365" s="258"/>
      <c r="I365" s="258"/>
      <c r="J365" s="258"/>
      <c r="K365" s="258"/>
      <c r="L365" s="258"/>
      <c r="M365" s="374"/>
      <c r="N365" s="374"/>
      <c r="O365" s="375"/>
      <c r="P365" s="375"/>
      <c r="Q365" s="374"/>
      <c r="R365" s="374"/>
      <c r="S365" s="258"/>
      <c r="T365" s="258"/>
      <c r="U365" s="258"/>
      <c r="V365" s="258"/>
      <c r="W365" s="258"/>
      <c r="X365" s="258"/>
      <c r="Y365" s="258"/>
      <c r="Z365" s="258"/>
      <c r="BC365" s="258"/>
      <c r="BD365" s="259"/>
      <c r="BE365" s="258"/>
      <c r="BF365" s="258"/>
      <c r="BG365" s="258"/>
      <c r="BH365" s="258"/>
      <c r="BI365" s="258"/>
      <c r="BJ365" s="258"/>
      <c r="BK365" s="258"/>
      <c r="BL365" s="258"/>
      <c r="BM365" s="258"/>
      <c r="BN365" s="258"/>
      <c r="BO365" s="374"/>
      <c r="BP365" s="374"/>
      <c r="BQ365" s="375"/>
      <c r="BR365" s="375"/>
      <c r="BS365" s="374"/>
      <c r="BT365" s="374"/>
      <c r="BU365" s="258"/>
      <c r="BV365" s="258"/>
      <c r="BW365" s="258"/>
      <c r="BX365" s="258"/>
      <c r="BY365" s="258"/>
      <c r="BZ365" s="258"/>
      <c r="CA365" s="258"/>
      <c r="CB365" s="258"/>
    </row>
    <row r="366" spans="1:81" x14ac:dyDescent="0.25">
      <c r="A366" s="376" t="s">
        <v>113</v>
      </c>
      <c r="B366" s="377" t="s">
        <v>38</v>
      </c>
      <c r="C366" s="378" t="s">
        <v>68</v>
      </c>
      <c r="D366" s="379"/>
      <c r="E366" s="380"/>
      <c r="F366" s="378" t="s">
        <v>69</v>
      </c>
      <c r="G366" s="379"/>
      <c r="H366" s="380"/>
      <c r="I366" s="378" t="s">
        <v>70</v>
      </c>
      <c r="J366" s="379"/>
      <c r="K366" s="380"/>
      <c r="L366" s="378" t="s">
        <v>114</v>
      </c>
      <c r="M366" s="379"/>
      <c r="N366" s="380"/>
      <c r="O366" s="378" t="s">
        <v>72</v>
      </c>
      <c r="P366" s="379"/>
      <c r="Q366" s="380"/>
      <c r="R366" s="378" t="s">
        <v>73</v>
      </c>
      <c r="S366" s="379"/>
      <c r="T366" s="380"/>
      <c r="U366" s="378" t="s">
        <v>74</v>
      </c>
      <c r="V366" s="379"/>
      <c r="W366" s="380"/>
      <c r="X366" s="381" t="s">
        <v>16</v>
      </c>
      <c r="Y366" s="382"/>
      <c r="Z366" s="383"/>
      <c r="BC366" s="376"/>
      <c r="BD366" s="384"/>
      <c r="BE366" s="385"/>
      <c r="BF366" s="379"/>
      <c r="BG366" s="386"/>
      <c r="BH366" s="385"/>
      <c r="BI366" s="379"/>
      <c r="BJ366" s="386"/>
      <c r="BK366" s="385"/>
      <c r="BL366" s="379"/>
      <c r="BM366" s="386"/>
      <c r="BN366" s="385"/>
      <c r="BO366" s="379"/>
      <c r="BP366" s="386"/>
      <c r="BQ366" s="385"/>
      <c r="BR366" s="379"/>
      <c r="BS366" s="386"/>
      <c r="BT366" s="385"/>
      <c r="BU366" s="379"/>
      <c r="BV366" s="386"/>
      <c r="BW366" s="385"/>
      <c r="BX366" s="379"/>
      <c r="BY366" s="386"/>
      <c r="BZ366" s="385"/>
      <c r="CA366" s="379"/>
      <c r="CB366" s="386"/>
    </row>
    <row r="367" spans="1:81" ht="13.8" thickBot="1" x14ac:dyDescent="0.3">
      <c r="A367" s="387"/>
      <c r="B367" s="388"/>
      <c r="C367" s="389" t="s">
        <v>115</v>
      </c>
      <c r="D367" s="390" t="s">
        <v>116</v>
      </c>
      <c r="E367" s="391" t="s">
        <v>16</v>
      </c>
      <c r="F367" s="389" t="s">
        <v>115</v>
      </c>
      <c r="G367" s="390" t="s">
        <v>116</v>
      </c>
      <c r="H367" s="391" t="s">
        <v>16</v>
      </c>
      <c r="I367" s="389" t="s">
        <v>115</v>
      </c>
      <c r="J367" s="390" t="s">
        <v>116</v>
      </c>
      <c r="K367" s="391" t="s">
        <v>16</v>
      </c>
      <c r="L367" s="389" t="s">
        <v>115</v>
      </c>
      <c r="M367" s="390" t="s">
        <v>116</v>
      </c>
      <c r="N367" s="391" t="s">
        <v>16</v>
      </c>
      <c r="O367" s="389" t="s">
        <v>115</v>
      </c>
      <c r="P367" s="390" t="s">
        <v>116</v>
      </c>
      <c r="Q367" s="391" t="s">
        <v>16</v>
      </c>
      <c r="R367" s="389" t="s">
        <v>115</v>
      </c>
      <c r="S367" s="390" t="s">
        <v>116</v>
      </c>
      <c r="T367" s="391" t="s">
        <v>16</v>
      </c>
      <c r="U367" s="389" t="s">
        <v>115</v>
      </c>
      <c r="V367" s="390" t="s">
        <v>116</v>
      </c>
      <c r="W367" s="391" t="s">
        <v>16</v>
      </c>
      <c r="X367" s="392" t="s">
        <v>115</v>
      </c>
      <c r="Y367" s="393" t="s">
        <v>116</v>
      </c>
      <c r="Z367" s="394" t="s">
        <v>16</v>
      </c>
      <c r="BC367" s="395"/>
      <c r="BD367" s="396"/>
      <c r="BE367" s="397"/>
      <c r="BF367" s="397"/>
      <c r="BG367" s="397"/>
      <c r="BH367" s="397"/>
      <c r="BI367" s="397"/>
      <c r="BJ367" s="397"/>
      <c r="BK367" s="397"/>
      <c r="BL367" s="397"/>
      <c r="BM367" s="397"/>
      <c r="BN367" s="397"/>
      <c r="BO367" s="397"/>
      <c r="BP367" s="398"/>
      <c r="BQ367" s="397"/>
      <c r="BR367" s="397"/>
      <c r="BS367" s="397"/>
      <c r="BT367" s="397"/>
      <c r="BU367" s="397"/>
      <c r="BV367" s="397"/>
      <c r="BW367" s="397"/>
      <c r="BX367" s="397"/>
      <c r="BY367" s="397"/>
      <c r="BZ367" s="397"/>
      <c r="CA367" s="397"/>
      <c r="CB367" s="397"/>
    </row>
    <row r="368" spans="1:81" x14ac:dyDescent="0.25">
      <c r="A368" s="376" t="s">
        <v>92</v>
      </c>
      <c r="B368" s="399" t="s">
        <v>17</v>
      </c>
      <c r="C368" s="400">
        <v>3999</v>
      </c>
      <c r="D368" s="401">
        <v>0</v>
      </c>
      <c r="E368" s="402">
        <v>3999</v>
      </c>
      <c r="F368" s="400">
        <v>14358</v>
      </c>
      <c r="G368" s="401">
        <v>0</v>
      </c>
      <c r="H368" s="402">
        <v>14358</v>
      </c>
      <c r="I368" s="400">
        <v>4248</v>
      </c>
      <c r="J368" s="401">
        <v>0</v>
      </c>
      <c r="K368" s="402">
        <v>4248</v>
      </c>
      <c r="L368" s="400">
        <v>45237</v>
      </c>
      <c r="M368" s="401">
        <v>1399</v>
      </c>
      <c r="N368" s="402">
        <v>46636</v>
      </c>
      <c r="O368" s="400">
        <v>1398</v>
      </c>
      <c r="P368" s="401">
        <v>0</v>
      </c>
      <c r="Q368" s="402">
        <v>1398</v>
      </c>
      <c r="R368" s="400">
        <v>4623</v>
      </c>
      <c r="S368" s="401">
        <v>526</v>
      </c>
      <c r="T368" s="402">
        <v>5149</v>
      </c>
      <c r="U368" s="400">
        <v>6348</v>
      </c>
      <c r="V368" s="401">
        <v>4850</v>
      </c>
      <c r="W368" s="402">
        <v>11198</v>
      </c>
      <c r="X368" s="233">
        <v>80211</v>
      </c>
      <c r="Y368" s="234">
        <v>6775</v>
      </c>
      <c r="Z368" s="235">
        <v>86986</v>
      </c>
      <c r="AA368" s="190"/>
      <c r="BC368" s="403"/>
      <c r="BD368" s="397"/>
      <c r="BE368" s="239"/>
      <c r="BF368" s="239"/>
      <c r="BG368" s="239"/>
      <c r="BH368" s="239"/>
      <c r="BI368" s="239"/>
      <c r="BJ368" s="239"/>
      <c r="BK368" s="239"/>
      <c r="BL368" s="239"/>
      <c r="BM368" s="239"/>
      <c r="BN368" s="239"/>
      <c r="BO368" s="239"/>
      <c r="BP368" s="239"/>
      <c r="BQ368" s="239"/>
      <c r="BR368" s="239"/>
      <c r="BS368" s="239"/>
      <c r="BT368" s="239"/>
      <c r="BU368" s="239"/>
      <c r="BV368" s="239"/>
      <c r="BW368" s="239"/>
      <c r="BX368" s="239"/>
      <c r="BY368" s="239"/>
      <c r="BZ368" s="239"/>
      <c r="CA368" s="239"/>
      <c r="CB368" s="239"/>
      <c r="CC368" s="190"/>
    </row>
    <row r="369" spans="1:81" x14ac:dyDescent="0.25">
      <c r="A369" s="387"/>
      <c r="B369" s="398" t="s">
        <v>18</v>
      </c>
      <c r="C369" s="238">
        <v>10951</v>
      </c>
      <c r="D369" s="239">
        <v>349</v>
      </c>
      <c r="E369" s="240">
        <v>11300</v>
      </c>
      <c r="F369" s="238">
        <v>4391</v>
      </c>
      <c r="G369" s="239">
        <v>0</v>
      </c>
      <c r="H369" s="240">
        <v>4391</v>
      </c>
      <c r="I369" s="238">
        <v>12135</v>
      </c>
      <c r="J369" s="239">
        <v>0</v>
      </c>
      <c r="K369" s="240">
        <v>12135</v>
      </c>
      <c r="L369" s="238">
        <v>10369</v>
      </c>
      <c r="M369" s="239">
        <v>0</v>
      </c>
      <c r="N369" s="240">
        <v>10369</v>
      </c>
      <c r="O369" s="238">
        <v>903</v>
      </c>
      <c r="P369" s="239">
        <v>0</v>
      </c>
      <c r="Q369" s="240">
        <v>903</v>
      </c>
      <c r="R369" s="238">
        <v>486</v>
      </c>
      <c r="S369" s="239">
        <v>0</v>
      </c>
      <c r="T369" s="240">
        <v>486</v>
      </c>
      <c r="U369" s="238">
        <v>1815</v>
      </c>
      <c r="V369" s="239">
        <v>0</v>
      </c>
      <c r="W369" s="240">
        <v>1815</v>
      </c>
      <c r="X369" s="241">
        <v>41050</v>
      </c>
      <c r="Y369" s="242">
        <v>349</v>
      </c>
      <c r="Z369" s="243">
        <v>41399</v>
      </c>
      <c r="AA369" s="190"/>
      <c r="BC369" s="387"/>
      <c r="BD369" s="397"/>
      <c r="BE369" s="239"/>
      <c r="BF369" s="239"/>
      <c r="BG369" s="239"/>
      <c r="BH369" s="239"/>
      <c r="BI369" s="239"/>
      <c r="BJ369" s="239"/>
      <c r="BK369" s="239"/>
      <c r="BL369" s="239"/>
      <c r="BM369" s="239"/>
      <c r="BN369" s="239"/>
      <c r="BO369" s="239"/>
      <c r="BP369" s="239"/>
      <c r="BQ369" s="239"/>
      <c r="BR369" s="239"/>
      <c r="BS369" s="239"/>
      <c r="BT369" s="239"/>
      <c r="BU369" s="239"/>
      <c r="BV369" s="239"/>
      <c r="BW369" s="239"/>
      <c r="BX369" s="239"/>
      <c r="BY369" s="239"/>
      <c r="BZ369" s="239"/>
      <c r="CA369" s="239"/>
      <c r="CB369" s="239"/>
      <c r="CC369" s="190"/>
    </row>
    <row r="370" spans="1:81" ht="13.8" thickBot="1" x14ac:dyDescent="0.3">
      <c r="A370" s="404"/>
      <c r="B370" s="405" t="s">
        <v>16</v>
      </c>
      <c r="C370" s="406">
        <v>14950</v>
      </c>
      <c r="D370" s="407">
        <v>349</v>
      </c>
      <c r="E370" s="408">
        <v>15299</v>
      </c>
      <c r="F370" s="406">
        <v>18749</v>
      </c>
      <c r="G370" s="407">
        <v>0</v>
      </c>
      <c r="H370" s="408">
        <v>18749</v>
      </c>
      <c r="I370" s="406">
        <v>16383</v>
      </c>
      <c r="J370" s="407">
        <v>0</v>
      </c>
      <c r="K370" s="408">
        <v>16383</v>
      </c>
      <c r="L370" s="406">
        <v>55606</v>
      </c>
      <c r="M370" s="407">
        <v>1399</v>
      </c>
      <c r="N370" s="408">
        <v>57005</v>
      </c>
      <c r="O370" s="406">
        <v>2301</v>
      </c>
      <c r="P370" s="407">
        <v>0</v>
      </c>
      <c r="Q370" s="408">
        <v>2301</v>
      </c>
      <c r="R370" s="406">
        <v>5109</v>
      </c>
      <c r="S370" s="407">
        <v>526</v>
      </c>
      <c r="T370" s="408">
        <v>5635</v>
      </c>
      <c r="U370" s="406">
        <v>8163</v>
      </c>
      <c r="V370" s="407">
        <v>4850</v>
      </c>
      <c r="W370" s="408">
        <v>13013</v>
      </c>
      <c r="X370" s="319">
        <v>121261</v>
      </c>
      <c r="Y370" s="320">
        <v>7124</v>
      </c>
      <c r="Z370" s="321">
        <v>128385</v>
      </c>
      <c r="AA370" s="190"/>
      <c r="BC370" s="395"/>
      <c r="BD370" s="397"/>
      <c r="BE370" s="239"/>
      <c r="BF370" s="239"/>
      <c r="BG370" s="239"/>
      <c r="BH370" s="239"/>
      <c r="BI370" s="239"/>
      <c r="BJ370" s="239"/>
      <c r="BK370" s="239"/>
      <c r="BL370" s="239"/>
      <c r="BM370" s="239"/>
      <c r="BN370" s="239"/>
      <c r="BO370" s="239"/>
      <c r="BP370" s="239"/>
      <c r="BQ370" s="239"/>
      <c r="BR370" s="239"/>
      <c r="BS370" s="239"/>
      <c r="BT370" s="239"/>
      <c r="BU370" s="239"/>
      <c r="BV370" s="239"/>
      <c r="BW370" s="239"/>
      <c r="BX370" s="239"/>
      <c r="BY370" s="239"/>
      <c r="BZ370" s="239"/>
      <c r="CA370" s="239"/>
      <c r="CB370" s="239"/>
      <c r="CC370" s="190"/>
    </row>
    <row r="371" spans="1:81" x14ac:dyDescent="0.25">
      <c r="A371" s="376" t="s">
        <v>93</v>
      </c>
      <c r="B371" s="399" t="s">
        <v>17</v>
      </c>
      <c r="C371" s="400">
        <v>27110</v>
      </c>
      <c r="D371" s="401">
        <v>605</v>
      </c>
      <c r="E371" s="402">
        <v>27715</v>
      </c>
      <c r="F371" s="400">
        <v>51243</v>
      </c>
      <c r="G371" s="401">
        <v>4660</v>
      </c>
      <c r="H371" s="402">
        <v>55903</v>
      </c>
      <c r="I371" s="400">
        <v>39730</v>
      </c>
      <c r="J371" s="401">
        <v>448</v>
      </c>
      <c r="K371" s="402">
        <v>40178</v>
      </c>
      <c r="L371" s="400">
        <v>224912</v>
      </c>
      <c r="M371" s="401">
        <v>12031</v>
      </c>
      <c r="N371" s="402">
        <v>236943</v>
      </c>
      <c r="O371" s="400">
        <v>90606</v>
      </c>
      <c r="P371" s="401">
        <v>466</v>
      </c>
      <c r="Q371" s="402">
        <v>91072</v>
      </c>
      <c r="R371" s="400">
        <v>18919</v>
      </c>
      <c r="S371" s="401">
        <v>3723</v>
      </c>
      <c r="T371" s="402">
        <v>22642</v>
      </c>
      <c r="U371" s="400">
        <v>37597</v>
      </c>
      <c r="V371" s="401">
        <v>9072</v>
      </c>
      <c r="W371" s="402">
        <v>46669</v>
      </c>
      <c r="X371" s="233">
        <v>490117</v>
      </c>
      <c r="Y371" s="234">
        <v>31005</v>
      </c>
      <c r="Z371" s="235">
        <v>521122</v>
      </c>
      <c r="AA371" s="190"/>
      <c r="BC371" s="403"/>
      <c r="BD371" s="397"/>
      <c r="BE371" s="239"/>
      <c r="BF371" s="239"/>
      <c r="BG371" s="239"/>
      <c r="BH371" s="239"/>
      <c r="BI371" s="239"/>
      <c r="BJ371" s="239"/>
      <c r="BK371" s="239"/>
      <c r="BL371" s="239"/>
      <c r="BM371" s="239"/>
      <c r="BN371" s="239"/>
      <c r="BO371" s="239"/>
      <c r="BP371" s="239"/>
      <c r="BQ371" s="239"/>
      <c r="BR371" s="239"/>
      <c r="BS371" s="239"/>
      <c r="BT371" s="239"/>
      <c r="BU371" s="239"/>
      <c r="BV371" s="239"/>
      <c r="BW371" s="239"/>
      <c r="BX371" s="239"/>
      <c r="BY371" s="239"/>
      <c r="BZ371" s="239"/>
      <c r="CA371" s="239"/>
      <c r="CB371" s="239"/>
      <c r="CC371" s="190"/>
    </row>
    <row r="372" spans="1:81" x14ac:dyDescent="0.25">
      <c r="A372" s="387"/>
      <c r="B372" s="398" t="s">
        <v>18</v>
      </c>
      <c r="C372" s="238">
        <v>211489</v>
      </c>
      <c r="D372" s="239">
        <v>44424</v>
      </c>
      <c r="E372" s="240">
        <v>255913</v>
      </c>
      <c r="F372" s="238">
        <v>18956</v>
      </c>
      <c r="G372" s="239">
        <v>5871</v>
      </c>
      <c r="H372" s="240">
        <v>24827</v>
      </c>
      <c r="I372" s="238">
        <v>48117</v>
      </c>
      <c r="J372" s="239">
        <v>447</v>
      </c>
      <c r="K372" s="240">
        <v>48564</v>
      </c>
      <c r="L372" s="238">
        <v>136373</v>
      </c>
      <c r="M372" s="239">
        <v>24537</v>
      </c>
      <c r="N372" s="240">
        <v>160910</v>
      </c>
      <c r="O372" s="238">
        <v>57581</v>
      </c>
      <c r="P372" s="239">
        <v>605</v>
      </c>
      <c r="Q372" s="240">
        <v>58186</v>
      </c>
      <c r="R372" s="238">
        <v>6601</v>
      </c>
      <c r="S372" s="239">
        <v>1633</v>
      </c>
      <c r="T372" s="240">
        <v>8234</v>
      </c>
      <c r="U372" s="238">
        <v>24502</v>
      </c>
      <c r="V372" s="239">
        <v>14152</v>
      </c>
      <c r="W372" s="240">
        <v>38654</v>
      </c>
      <c r="X372" s="241">
        <v>503619</v>
      </c>
      <c r="Y372" s="242">
        <v>91669</v>
      </c>
      <c r="Z372" s="243">
        <v>595288</v>
      </c>
      <c r="AA372" s="190"/>
      <c r="BC372" s="387"/>
      <c r="BD372" s="397"/>
      <c r="BE372" s="239"/>
      <c r="BF372" s="239"/>
      <c r="BG372" s="239"/>
      <c r="BH372" s="239"/>
      <c r="BI372" s="239"/>
      <c r="BJ372" s="239"/>
      <c r="BK372" s="239"/>
      <c r="BL372" s="239"/>
      <c r="BM372" s="239"/>
      <c r="BN372" s="239"/>
      <c r="BO372" s="239"/>
      <c r="BP372" s="239"/>
      <c r="BQ372" s="239"/>
      <c r="BR372" s="239"/>
      <c r="BS372" s="239"/>
      <c r="BT372" s="239"/>
      <c r="BU372" s="239"/>
      <c r="BV372" s="239"/>
      <c r="BW372" s="239"/>
      <c r="BX372" s="239"/>
      <c r="BY372" s="239"/>
      <c r="BZ372" s="239"/>
      <c r="CA372" s="239"/>
      <c r="CB372" s="239"/>
      <c r="CC372" s="190"/>
    </row>
    <row r="373" spans="1:81" ht="13.8" thickBot="1" x14ac:dyDescent="0.3">
      <c r="A373" s="404"/>
      <c r="B373" s="405" t="s">
        <v>16</v>
      </c>
      <c r="C373" s="406">
        <v>238599</v>
      </c>
      <c r="D373" s="407">
        <v>45029</v>
      </c>
      <c r="E373" s="408">
        <v>283628</v>
      </c>
      <c r="F373" s="406">
        <v>70199</v>
      </c>
      <c r="G373" s="407">
        <v>10531</v>
      </c>
      <c r="H373" s="408">
        <v>80730</v>
      </c>
      <c r="I373" s="406">
        <v>87847</v>
      </c>
      <c r="J373" s="407">
        <v>895</v>
      </c>
      <c r="K373" s="408">
        <v>88742</v>
      </c>
      <c r="L373" s="406">
        <v>361285</v>
      </c>
      <c r="M373" s="407">
        <v>36568</v>
      </c>
      <c r="N373" s="408">
        <v>397853</v>
      </c>
      <c r="O373" s="406">
        <v>148187</v>
      </c>
      <c r="P373" s="407">
        <v>1071</v>
      </c>
      <c r="Q373" s="408">
        <v>149258</v>
      </c>
      <c r="R373" s="406">
        <v>25520</v>
      </c>
      <c r="S373" s="407">
        <v>5356</v>
      </c>
      <c r="T373" s="408">
        <v>30876</v>
      </c>
      <c r="U373" s="406">
        <v>62099</v>
      </c>
      <c r="V373" s="407">
        <v>23224</v>
      </c>
      <c r="W373" s="408">
        <v>85323</v>
      </c>
      <c r="X373" s="319">
        <v>993736</v>
      </c>
      <c r="Y373" s="320">
        <v>122674</v>
      </c>
      <c r="Z373" s="321">
        <v>1116410</v>
      </c>
      <c r="AA373" s="190"/>
      <c r="BC373" s="395"/>
      <c r="BD373" s="397"/>
      <c r="BE373" s="239"/>
      <c r="BF373" s="239"/>
      <c r="BG373" s="239"/>
      <c r="BH373" s="239"/>
      <c r="BI373" s="239"/>
      <c r="BJ373" s="239"/>
      <c r="BK373" s="239"/>
      <c r="BL373" s="239"/>
      <c r="BM373" s="239"/>
      <c r="BN373" s="239"/>
      <c r="BO373" s="239"/>
      <c r="BP373" s="239"/>
      <c r="BQ373" s="239"/>
      <c r="BR373" s="239"/>
      <c r="BS373" s="239"/>
      <c r="BT373" s="239"/>
      <c r="BU373" s="239"/>
      <c r="BV373" s="239"/>
      <c r="BW373" s="239"/>
      <c r="BX373" s="239"/>
      <c r="BY373" s="239"/>
      <c r="BZ373" s="239"/>
      <c r="CA373" s="239"/>
      <c r="CB373" s="239"/>
      <c r="CC373" s="190"/>
    </row>
    <row r="374" spans="1:81" x14ac:dyDescent="0.25">
      <c r="A374" s="376" t="s">
        <v>117</v>
      </c>
      <c r="B374" s="399" t="s">
        <v>17</v>
      </c>
      <c r="C374" s="400">
        <v>10412</v>
      </c>
      <c r="D374" s="401">
        <v>5018</v>
      </c>
      <c r="E374" s="402">
        <v>15430</v>
      </c>
      <c r="F374" s="400">
        <v>90192</v>
      </c>
      <c r="G374" s="401">
        <v>17007</v>
      </c>
      <c r="H374" s="402">
        <v>107199</v>
      </c>
      <c r="I374" s="400">
        <v>78421</v>
      </c>
      <c r="J374" s="401">
        <v>2911</v>
      </c>
      <c r="K374" s="402">
        <v>81332</v>
      </c>
      <c r="L374" s="400">
        <v>136858</v>
      </c>
      <c r="M374" s="401">
        <v>21897</v>
      </c>
      <c r="N374" s="402">
        <v>158755</v>
      </c>
      <c r="O374" s="400">
        <v>55187</v>
      </c>
      <c r="P374" s="401">
        <v>8109</v>
      </c>
      <c r="Q374" s="402">
        <v>63296</v>
      </c>
      <c r="R374" s="400">
        <v>25480</v>
      </c>
      <c r="S374" s="401">
        <v>18463</v>
      </c>
      <c r="T374" s="402">
        <v>43943</v>
      </c>
      <c r="U374" s="400">
        <v>421440</v>
      </c>
      <c r="V374" s="401">
        <v>249707</v>
      </c>
      <c r="W374" s="402">
        <v>671147</v>
      </c>
      <c r="X374" s="233">
        <v>817990</v>
      </c>
      <c r="Y374" s="234">
        <v>323112</v>
      </c>
      <c r="Z374" s="235">
        <v>1141102</v>
      </c>
      <c r="AA374" s="190"/>
      <c r="BC374" s="403"/>
      <c r="BD374" s="397"/>
      <c r="BE374" s="239"/>
      <c r="BF374" s="239"/>
      <c r="BG374" s="239"/>
      <c r="BH374" s="239"/>
      <c r="BI374" s="239"/>
      <c r="BJ374" s="239"/>
      <c r="BK374" s="239"/>
      <c r="BL374" s="239"/>
      <c r="BM374" s="239"/>
      <c r="BN374" s="239"/>
      <c r="BO374" s="239"/>
      <c r="BP374" s="239"/>
      <c r="BQ374" s="239"/>
      <c r="BR374" s="239"/>
      <c r="BS374" s="239"/>
      <c r="BT374" s="239"/>
      <c r="BU374" s="239"/>
      <c r="BV374" s="239"/>
      <c r="BW374" s="239"/>
      <c r="BX374" s="239"/>
      <c r="BY374" s="239"/>
      <c r="BZ374" s="239"/>
      <c r="CA374" s="239"/>
      <c r="CB374" s="239"/>
      <c r="CC374" s="190"/>
    </row>
    <row r="375" spans="1:81" x14ac:dyDescent="0.25">
      <c r="A375" s="387"/>
      <c r="B375" s="398" t="s">
        <v>18</v>
      </c>
      <c r="C375" s="238">
        <v>52128</v>
      </c>
      <c r="D375" s="239">
        <v>18112</v>
      </c>
      <c r="E375" s="240">
        <v>70240</v>
      </c>
      <c r="F375" s="238">
        <v>53984</v>
      </c>
      <c r="G375" s="239">
        <v>9954</v>
      </c>
      <c r="H375" s="240">
        <v>63938</v>
      </c>
      <c r="I375" s="238">
        <v>134010</v>
      </c>
      <c r="J375" s="239">
        <v>4591</v>
      </c>
      <c r="K375" s="240">
        <v>138601</v>
      </c>
      <c r="L375" s="238">
        <v>52068</v>
      </c>
      <c r="M375" s="239">
        <v>15237</v>
      </c>
      <c r="N375" s="240">
        <v>67305</v>
      </c>
      <c r="O375" s="238">
        <v>44868</v>
      </c>
      <c r="P375" s="239">
        <v>4339</v>
      </c>
      <c r="Q375" s="240">
        <v>49207</v>
      </c>
      <c r="R375" s="238">
        <v>16133</v>
      </c>
      <c r="S375" s="239">
        <v>7238</v>
      </c>
      <c r="T375" s="240">
        <v>23371</v>
      </c>
      <c r="U375" s="238">
        <v>636644</v>
      </c>
      <c r="V375" s="239">
        <v>221250</v>
      </c>
      <c r="W375" s="240">
        <v>857894</v>
      </c>
      <c r="X375" s="241">
        <v>989835</v>
      </c>
      <c r="Y375" s="242">
        <v>280721</v>
      </c>
      <c r="Z375" s="243">
        <v>1270556</v>
      </c>
      <c r="AA375" s="190"/>
      <c r="BC375" s="387"/>
      <c r="BD375" s="397"/>
      <c r="BE375" s="239"/>
      <c r="BF375" s="239"/>
      <c r="BG375" s="239"/>
      <c r="BH375" s="239"/>
      <c r="BI375" s="239"/>
      <c r="BJ375" s="239"/>
      <c r="BK375" s="239"/>
      <c r="BL375" s="239"/>
      <c r="BM375" s="239"/>
      <c r="BN375" s="239"/>
      <c r="BO375" s="239"/>
      <c r="BP375" s="239"/>
      <c r="BQ375" s="239"/>
      <c r="BR375" s="239"/>
      <c r="BS375" s="239"/>
      <c r="BT375" s="239"/>
      <c r="BU375" s="239"/>
      <c r="BV375" s="239"/>
      <c r="BW375" s="239"/>
      <c r="BX375" s="239"/>
      <c r="BY375" s="239"/>
      <c r="BZ375" s="239"/>
      <c r="CA375" s="239"/>
      <c r="CB375" s="239"/>
      <c r="CC375" s="190"/>
    </row>
    <row r="376" spans="1:81" ht="13.8" thickBot="1" x14ac:dyDescent="0.3">
      <c r="A376" s="404"/>
      <c r="B376" s="405" t="s">
        <v>16</v>
      </c>
      <c r="C376" s="406">
        <v>62540</v>
      </c>
      <c r="D376" s="407">
        <v>23130</v>
      </c>
      <c r="E376" s="408">
        <v>85670</v>
      </c>
      <c r="F376" s="406">
        <v>144176</v>
      </c>
      <c r="G376" s="407">
        <v>26961</v>
      </c>
      <c r="H376" s="408">
        <v>171137</v>
      </c>
      <c r="I376" s="406">
        <v>212431</v>
      </c>
      <c r="J376" s="407">
        <v>7502</v>
      </c>
      <c r="K376" s="408">
        <v>219933</v>
      </c>
      <c r="L376" s="406">
        <v>188926</v>
      </c>
      <c r="M376" s="407">
        <v>37134</v>
      </c>
      <c r="N376" s="408">
        <v>226060</v>
      </c>
      <c r="O376" s="406">
        <v>100055</v>
      </c>
      <c r="P376" s="407">
        <v>12448</v>
      </c>
      <c r="Q376" s="408">
        <v>112503</v>
      </c>
      <c r="R376" s="406">
        <v>41613</v>
      </c>
      <c r="S376" s="407">
        <v>25701</v>
      </c>
      <c r="T376" s="408">
        <v>67314</v>
      </c>
      <c r="U376" s="406">
        <v>1058084</v>
      </c>
      <c r="V376" s="407">
        <v>470957</v>
      </c>
      <c r="W376" s="408">
        <v>1529041</v>
      </c>
      <c r="X376" s="319">
        <v>1807825</v>
      </c>
      <c r="Y376" s="320">
        <v>603833</v>
      </c>
      <c r="Z376" s="321">
        <v>2411658</v>
      </c>
      <c r="AA376" s="190"/>
      <c r="BC376" s="395"/>
      <c r="BD376" s="397"/>
      <c r="BE376" s="239"/>
      <c r="BF376" s="239"/>
      <c r="BG376" s="239"/>
      <c r="BH376" s="239"/>
      <c r="BI376" s="239"/>
      <c r="BJ376" s="239"/>
      <c r="BK376" s="239"/>
      <c r="BL376" s="239"/>
      <c r="BM376" s="239"/>
      <c r="BN376" s="239"/>
      <c r="BO376" s="239"/>
      <c r="BP376" s="239"/>
      <c r="BQ376" s="239"/>
      <c r="BR376" s="239"/>
      <c r="BS376" s="239"/>
      <c r="BT376" s="239"/>
      <c r="BU376" s="239"/>
      <c r="BV376" s="239"/>
      <c r="BW376" s="239"/>
      <c r="BX376" s="239"/>
      <c r="BY376" s="239"/>
      <c r="BZ376" s="239"/>
      <c r="CA376" s="239"/>
      <c r="CB376" s="239"/>
      <c r="CC376" s="190"/>
    </row>
    <row r="377" spans="1:81" x14ac:dyDescent="0.25">
      <c r="A377" s="376" t="s">
        <v>118</v>
      </c>
      <c r="B377" s="399" t="s">
        <v>17</v>
      </c>
      <c r="C377" s="400">
        <v>2763</v>
      </c>
      <c r="D377" s="401">
        <v>933</v>
      </c>
      <c r="E377" s="402">
        <v>3696</v>
      </c>
      <c r="F377" s="400">
        <v>468</v>
      </c>
      <c r="G377" s="401">
        <v>0</v>
      </c>
      <c r="H377" s="402">
        <v>468</v>
      </c>
      <c r="I377" s="400">
        <v>1727</v>
      </c>
      <c r="J377" s="401">
        <v>0</v>
      </c>
      <c r="K377" s="402">
        <v>1727</v>
      </c>
      <c r="L377" s="400">
        <v>4723</v>
      </c>
      <c r="M377" s="401">
        <v>0</v>
      </c>
      <c r="N377" s="402">
        <v>4723</v>
      </c>
      <c r="O377" s="400">
        <v>0</v>
      </c>
      <c r="P377" s="409">
        <v>0</v>
      </c>
      <c r="Q377" s="402">
        <v>0</v>
      </c>
      <c r="R377" s="400">
        <v>1097</v>
      </c>
      <c r="S377" s="401">
        <v>0</v>
      </c>
      <c r="T377" s="402">
        <v>1097</v>
      </c>
      <c r="U377" s="400">
        <v>0</v>
      </c>
      <c r="V377" s="401">
        <v>0</v>
      </c>
      <c r="W377" s="402">
        <v>0</v>
      </c>
      <c r="X377" s="233">
        <v>10778</v>
      </c>
      <c r="Y377" s="234">
        <v>933</v>
      </c>
      <c r="Z377" s="235">
        <v>11711</v>
      </c>
      <c r="AA377" s="190"/>
      <c r="BC377" s="403"/>
      <c r="BD377" s="397"/>
      <c r="BE377" s="239"/>
      <c r="BF377" s="239"/>
      <c r="BG377" s="239"/>
      <c r="BH377" s="239"/>
      <c r="BI377" s="239"/>
      <c r="BJ377" s="239"/>
      <c r="BK377" s="239"/>
      <c r="BL377" s="239"/>
      <c r="BM377" s="239"/>
      <c r="BN377" s="239"/>
      <c r="BO377" s="239"/>
      <c r="BP377" s="239"/>
      <c r="BQ377" s="239"/>
      <c r="BR377" s="239"/>
      <c r="BS377" s="239"/>
      <c r="BT377" s="239"/>
      <c r="BU377" s="239"/>
      <c r="BV377" s="239"/>
      <c r="BW377" s="239"/>
      <c r="BX377" s="239"/>
      <c r="BY377" s="239"/>
      <c r="BZ377" s="239"/>
      <c r="CA377" s="239"/>
      <c r="CB377" s="239"/>
      <c r="CC377" s="190"/>
    </row>
    <row r="378" spans="1:81" x14ac:dyDescent="0.25">
      <c r="A378" s="387"/>
      <c r="B378" s="398" t="s">
        <v>18</v>
      </c>
      <c r="C378" s="238">
        <v>13255</v>
      </c>
      <c r="D378" s="239">
        <v>22279</v>
      </c>
      <c r="E378" s="240">
        <v>35534</v>
      </c>
      <c r="F378" s="238">
        <v>305</v>
      </c>
      <c r="G378" s="239">
        <v>303</v>
      </c>
      <c r="H378" s="240">
        <v>608</v>
      </c>
      <c r="I378" s="238">
        <v>1001</v>
      </c>
      <c r="J378" s="239">
        <v>0</v>
      </c>
      <c r="K378" s="240">
        <v>1001</v>
      </c>
      <c r="L378" s="238">
        <v>3033</v>
      </c>
      <c r="M378" s="239">
        <v>928</v>
      </c>
      <c r="N378" s="240">
        <v>3961</v>
      </c>
      <c r="O378" s="238">
        <v>0</v>
      </c>
      <c r="P378" s="410">
        <v>0</v>
      </c>
      <c r="Q378" s="240">
        <v>0</v>
      </c>
      <c r="R378" s="238">
        <v>0</v>
      </c>
      <c r="S378" s="239">
        <v>0</v>
      </c>
      <c r="T378" s="240">
        <v>0</v>
      </c>
      <c r="U378" s="238">
        <v>991</v>
      </c>
      <c r="V378" s="239">
        <v>481</v>
      </c>
      <c r="W378" s="240">
        <v>1472</v>
      </c>
      <c r="X378" s="241">
        <v>18585</v>
      </c>
      <c r="Y378" s="242">
        <v>23991</v>
      </c>
      <c r="Z378" s="243">
        <v>42576</v>
      </c>
      <c r="AA378" s="190"/>
      <c r="BC378" s="387"/>
      <c r="BD378" s="397"/>
      <c r="BE378" s="239"/>
      <c r="BF378" s="239"/>
      <c r="BG378" s="239"/>
      <c r="BH378" s="239"/>
      <c r="BI378" s="239"/>
      <c r="BJ378" s="239"/>
      <c r="BK378" s="239"/>
      <c r="BL378" s="239"/>
      <c r="BM378" s="239"/>
      <c r="BN378" s="239"/>
      <c r="BO378" s="239"/>
      <c r="BP378" s="239"/>
      <c r="BQ378" s="239"/>
      <c r="BR378" s="239"/>
      <c r="BS378" s="239"/>
      <c r="BT378" s="239"/>
      <c r="BU378" s="239"/>
      <c r="BV378" s="239"/>
      <c r="BW378" s="239"/>
      <c r="BX378" s="239"/>
      <c r="BY378" s="239"/>
      <c r="BZ378" s="239"/>
      <c r="CA378" s="239"/>
      <c r="CB378" s="239"/>
      <c r="CC378" s="190"/>
    </row>
    <row r="379" spans="1:81" ht="13.8" thickBot="1" x14ac:dyDescent="0.3">
      <c r="A379" s="404"/>
      <c r="B379" s="405" t="s">
        <v>16</v>
      </c>
      <c r="C379" s="406">
        <v>16018</v>
      </c>
      <c r="D379" s="407">
        <v>23212</v>
      </c>
      <c r="E379" s="408">
        <v>39230</v>
      </c>
      <c r="F379" s="406">
        <v>773</v>
      </c>
      <c r="G379" s="407">
        <v>303</v>
      </c>
      <c r="H379" s="408">
        <v>1076</v>
      </c>
      <c r="I379" s="406">
        <v>2728</v>
      </c>
      <c r="J379" s="407">
        <v>0</v>
      </c>
      <c r="K379" s="408">
        <v>2728</v>
      </c>
      <c r="L379" s="406">
        <v>7756</v>
      </c>
      <c r="M379" s="407">
        <v>928</v>
      </c>
      <c r="N379" s="408">
        <v>8684</v>
      </c>
      <c r="O379" s="406">
        <v>0</v>
      </c>
      <c r="P379" s="411">
        <v>0</v>
      </c>
      <c r="Q379" s="408">
        <v>0</v>
      </c>
      <c r="R379" s="406">
        <v>1097</v>
      </c>
      <c r="S379" s="407">
        <v>0</v>
      </c>
      <c r="T379" s="408">
        <v>1097</v>
      </c>
      <c r="U379" s="406">
        <v>991</v>
      </c>
      <c r="V379" s="407">
        <v>481</v>
      </c>
      <c r="W379" s="408">
        <v>1472</v>
      </c>
      <c r="X379" s="319">
        <v>29363</v>
      </c>
      <c r="Y379" s="320">
        <v>24924</v>
      </c>
      <c r="Z379" s="321">
        <v>54287</v>
      </c>
      <c r="AA379" s="190"/>
      <c r="BC379" s="395"/>
      <c r="BD379" s="397"/>
      <c r="BE379" s="239"/>
      <c r="BF379" s="239"/>
      <c r="BG379" s="239"/>
      <c r="BH379" s="239"/>
      <c r="BI379" s="239"/>
      <c r="BJ379" s="239"/>
      <c r="BK379" s="239"/>
      <c r="BL379" s="239"/>
      <c r="BM379" s="239"/>
      <c r="BN379" s="239"/>
      <c r="BO379" s="239"/>
      <c r="BP379" s="239"/>
      <c r="BQ379" s="239"/>
      <c r="BR379" s="239"/>
      <c r="BS379" s="239"/>
      <c r="BT379" s="239"/>
      <c r="BU379" s="239"/>
      <c r="BV379" s="239"/>
      <c r="BW379" s="239"/>
      <c r="BX379" s="239"/>
      <c r="BY379" s="239"/>
      <c r="BZ379" s="239"/>
      <c r="CA379" s="239"/>
      <c r="CB379" s="239"/>
      <c r="CC379" s="190"/>
    </row>
    <row r="380" spans="1:81" x14ac:dyDescent="0.25">
      <c r="A380" s="412" t="s">
        <v>16</v>
      </c>
      <c r="B380" s="413" t="s">
        <v>17</v>
      </c>
      <c r="C380" s="334">
        <v>44284</v>
      </c>
      <c r="D380" s="335">
        <v>6556</v>
      </c>
      <c r="E380" s="336">
        <v>50840</v>
      </c>
      <c r="F380" s="334">
        <v>156261</v>
      </c>
      <c r="G380" s="335">
        <v>21667</v>
      </c>
      <c r="H380" s="336">
        <v>177928</v>
      </c>
      <c r="I380" s="334">
        <v>124126</v>
      </c>
      <c r="J380" s="335">
        <v>3359</v>
      </c>
      <c r="K380" s="336">
        <v>127485</v>
      </c>
      <c r="L380" s="334">
        <v>411730</v>
      </c>
      <c r="M380" s="335">
        <v>35327</v>
      </c>
      <c r="N380" s="336">
        <v>447057</v>
      </c>
      <c r="O380" s="334">
        <v>147191</v>
      </c>
      <c r="P380" s="335">
        <v>8575</v>
      </c>
      <c r="Q380" s="336">
        <v>155766</v>
      </c>
      <c r="R380" s="334">
        <v>50119</v>
      </c>
      <c r="S380" s="335">
        <v>22712</v>
      </c>
      <c r="T380" s="336">
        <v>72831</v>
      </c>
      <c r="U380" s="334">
        <v>465385</v>
      </c>
      <c r="V380" s="335">
        <v>263629</v>
      </c>
      <c r="W380" s="336">
        <v>729014</v>
      </c>
      <c r="X380" s="334">
        <v>1399096</v>
      </c>
      <c r="Y380" s="335">
        <v>361825</v>
      </c>
      <c r="Z380" s="336">
        <v>1760921</v>
      </c>
      <c r="AA380" s="190"/>
      <c r="BC380" s="414"/>
      <c r="BD380" s="415"/>
      <c r="BE380" s="239"/>
      <c r="BF380" s="239"/>
      <c r="BG380" s="239"/>
      <c r="BH380" s="239"/>
      <c r="BI380" s="239"/>
      <c r="BJ380" s="239"/>
      <c r="BK380" s="239"/>
      <c r="BL380" s="239"/>
      <c r="BM380" s="239"/>
      <c r="BN380" s="239"/>
      <c r="BO380" s="239"/>
      <c r="BP380" s="239"/>
      <c r="BQ380" s="239"/>
      <c r="BR380" s="239"/>
      <c r="BS380" s="239"/>
      <c r="BT380" s="239"/>
      <c r="BU380" s="239"/>
      <c r="BV380" s="239"/>
      <c r="BW380" s="239"/>
      <c r="BX380" s="239"/>
      <c r="BY380" s="239"/>
      <c r="BZ380" s="239"/>
      <c r="CA380" s="239"/>
      <c r="CB380" s="239"/>
      <c r="CC380" s="190"/>
    </row>
    <row r="381" spans="1:81" x14ac:dyDescent="0.25">
      <c r="A381" s="412"/>
      <c r="B381" s="416" t="s">
        <v>18</v>
      </c>
      <c r="C381" s="241">
        <v>287823</v>
      </c>
      <c r="D381" s="242">
        <v>85164</v>
      </c>
      <c r="E381" s="243">
        <v>372987</v>
      </c>
      <c r="F381" s="241">
        <v>77636</v>
      </c>
      <c r="G381" s="242">
        <v>16128</v>
      </c>
      <c r="H381" s="243">
        <v>93764</v>
      </c>
      <c r="I381" s="241">
        <v>195263</v>
      </c>
      <c r="J381" s="242">
        <v>5038</v>
      </c>
      <c r="K381" s="243">
        <v>200301</v>
      </c>
      <c r="L381" s="241">
        <v>201843</v>
      </c>
      <c r="M381" s="242">
        <v>40702</v>
      </c>
      <c r="N381" s="243">
        <v>242545</v>
      </c>
      <c r="O381" s="241">
        <v>103352</v>
      </c>
      <c r="P381" s="242">
        <v>4944</v>
      </c>
      <c r="Q381" s="243">
        <v>108296</v>
      </c>
      <c r="R381" s="241">
        <v>23220</v>
      </c>
      <c r="S381" s="242">
        <v>8871</v>
      </c>
      <c r="T381" s="243">
        <v>32091</v>
      </c>
      <c r="U381" s="241">
        <v>663952</v>
      </c>
      <c r="V381" s="242">
        <v>235883</v>
      </c>
      <c r="W381" s="243">
        <v>899835</v>
      </c>
      <c r="X381" s="241">
        <v>1553089</v>
      </c>
      <c r="Y381" s="242">
        <v>396730</v>
      </c>
      <c r="Z381" s="243">
        <v>1949819</v>
      </c>
      <c r="AA381" s="190"/>
      <c r="BC381" s="412"/>
      <c r="BD381" s="415"/>
      <c r="BE381" s="239"/>
      <c r="BF381" s="239"/>
      <c r="BG381" s="239"/>
      <c r="BH381" s="239"/>
      <c r="BI381" s="239"/>
      <c r="BJ381" s="239"/>
      <c r="BK381" s="239"/>
      <c r="BL381" s="239"/>
      <c r="BM381" s="239"/>
      <c r="BN381" s="239"/>
      <c r="BO381" s="239"/>
      <c r="BP381" s="239"/>
      <c r="BQ381" s="239"/>
      <c r="BR381" s="239"/>
      <c r="BS381" s="239"/>
      <c r="BT381" s="239"/>
      <c r="BU381" s="239"/>
      <c r="BV381" s="239"/>
      <c r="BW381" s="239"/>
      <c r="BX381" s="239"/>
      <c r="BY381" s="239"/>
      <c r="BZ381" s="239"/>
      <c r="CA381" s="239"/>
      <c r="CB381" s="239"/>
      <c r="CC381" s="190"/>
    </row>
    <row r="382" spans="1:81" ht="13.8" thickBot="1" x14ac:dyDescent="0.3">
      <c r="A382" s="417"/>
      <c r="B382" s="418" t="s">
        <v>16</v>
      </c>
      <c r="C382" s="319">
        <v>332107</v>
      </c>
      <c r="D382" s="320">
        <v>91720</v>
      </c>
      <c r="E382" s="321">
        <v>423827</v>
      </c>
      <c r="F382" s="319">
        <v>233897</v>
      </c>
      <c r="G382" s="320">
        <v>37795</v>
      </c>
      <c r="H382" s="321">
        <v>271692</v>
      </c>
      <c r="I382" s="319">
        <v>319389</v>
      </c>
      <c r="J382" s="320">
        <v>8397</v>
      </c>
      <c r="K382" s="321">
        <v>327786</v>
      </c>
      <c r="L382" s="319">
        <v>613573</v>
      </c>
      <c r="M382" s="320">
        <v>76029</v>
      </c>
      <c r="N382" s="321">
        <v>689602</v>
      </c>
      <c r="O382" s="319">
        <v>250543</v>
      </c>
      <c r="P382" s="320">
        <v>13519</v>
      </c>
      <c r="Q382" s="321">
        <v>264062</v>
      </c>
      <c r="R382" s="319">
        <v>73339</v>
      </c>
      <c r="S382" s="320">
        <v>31583</v>
      </c>
      <c r="T382" s="321">
        <v>104922</v>
      </c>
      <c r="U382" s="319">
        <v>1129337</v>
      </c>
      <c r="V382" s="320">
        <v>499512</v>
      </c>
      <c r="W382" s="321">
        <v>1628849</v>
      </c>
      <c r="X382" s="319">
        <v>2952185</v>
      </c>
      <c r="Y382" s="320">
        <v>758555</v>
      </c>
      <c r="Z382" s="321">
        <v>3710740</v>
      </c>
      <c r="AA382" s="190"/>
      <c r="BC382" s="419"/>
      <c r="BD382" s="415"/>
      <c r="BE382" s="239"/>
      <c r="BF382" s="239"/>
      <c r="BG382" s="239"/>
      <c r="BH382" s="239"/>
      <c r="BI382" s="239"/>
      <c r="BJ382" s="239"/>
      <c r="BK382" s="239"/>
      <c r="BL382" s="239"/>
      <c r="BM382" s="239"/>
      <c r="BN382" s="239"/>
      <c r="BO382" s="239"/>
      <c r="BP382" s="239"/>
      <c r="BQ382" s="239"/>
      <c r="BR382" s="239"/>
      <c r="BS382" s="239"/>
      <c r="BT382" s="239"/>
      <c r="BU382" s="239"/>
      <c r="BV382" s="239"/>
      <c r="BW382" s="239"/>
      <c r="BX382" s="239"/>
      <c r="BY382" s="239"/>
      <c r="BZ382" s="239"/>
      <c r="CA382" s="239"/>
      <c r="CB382" s="239"/>
      <c r="CC382" s="190"/>
    </row>
    <row r="384" spans="1:81" x14ac:dyDescent="0.25">
      <c r="C384" s="190"/>
      <c r="D384" s="190"/>
      <c r="E384" s="190"/>
      <c r="F384" s="190"/>
      <c r="G384" s="190"/>
      <c r="H384" s="190"/>
      <c r="I384" s="190"/>
      <c r="J384" s="190"/>
      <c r="K384" s="190"/>
      <c r="L384" s="190"/>
      <c r="M384" s="190"/>
      <c r="N384" s="190"/>
      <c r="O384" s="190"/>
      <c r="P384" s="190"/>
      <c r="Q384" s="190"/>
      <c r="R384" s="190"/>
      <c r="S384" s="190"/>
      <c r="T384" s="190"/>
      <c r="U384" s="190"/>
      <c r="V384" s="190"/>
      <c r="W384" s="190"/>
      <c r="X384" s="190"/>
      <c r="Y384" s="190"/>
      <c r="Z384" s="190"/>
    </row>
    <row r="385" spans="1:80" ht="16.2" thickBot="1" x14ac:dyDescent="0.3">
      <c r="A385" s="255" t="s">
        <v>119</v>
      </c>
      <c r="B385" s="255"/>
      <c r="C385" s="255"/>
      <c r="D385" s="255"/>
      <c r="E385" s="255"/>
      <c r="F385" s="255"/>
      <c r="G385" s="255"/>
      <c r="H385" s="255"/>
      <c r="I385" s="255"/>
      <c r="J385" s="255"/>
      <c r="K385" s="255"/>
      <c r="L385" s="255"/>
      <c r="M385" s="255"/>
      <c r="N385" s="255"/>
      <c r="O385" s="255"/>
      <c r="P385" s="255"/>
      <c r="Q385" s="255"/>
      <c r="R385" s="255"/>
      <c r="S385" s="255"/>
      <c r="T385" s="255"/>
      <c r="U385" s="255"/>
      <c r="V385" s="255"/>
      <c r="W385" s="255"/>
      <c r="X385" s="255"/>
      <c r="Y385" s="255"/>
      <c r="Z385" s="255"/>
      <c r="AA385" s="375"/>
      <c r="BC385" s="118"/>
      <c r="BD385" s="119"/>
      <c r="BE385" s="119"/>
      <c r="BF385" s="119"/>
      <c r="BG385" s="119"/>
      <c r="BH385" s="119"/>
      <c r="BI385" s="119"/>
      <c r="BJ385" s="119"/>
      <c r="BK385" s="119"/>
      <c r="BL385" s="119"/>
      <c r="BM385" s="119"/>
      <c r="BN385" s="119"/>
      <c r="BO385" s="119"/>
      <c r="BP385" s="119"/>
      <c r="BQ385" s="119"/>
      <c r="BR385" s="119"/>
      <c r="BS385" s="119"/>
      <c r="BT385" s="119"/>
      <c r="BU385" s="119"/>
      <c r="BV385" s="119"/>
      <c r="BW385" s="119"/>
      <c r="BX385" s="119"/>
      <c r="BY385" s="119"/>
      <c r="BZ385" s="119"/>
      <c r="CA385" s="119"/>
      <c r="CB385" s="290"/>
    </row>
    <row r="386" spans="1:80" ht="14.4" thickTop="1" thickBot="1" x14ac:dyDescent="0.3">
      <c r="A386" s="420">
        <v>11</v>
      </c>
      <c r="B386" s="375"/>
      <c r="C386" s="259"/>
      <c r="D386" s="375"/>
      <c r="E386" s="375"/>
      <c r="F386" s="375"/>
      <c r="G386" s="375"/>
      <c r="H386" s="375"/>
      <c r="I386" s="375"/>
      <c r="J386" s="375"/>
      <c r="K386" s="375"/>
      <c r="L386" s="375"/>
      <c r="M386" s="374"/>
      <c r="N386" s="374"/>
      <c r="O386" s="421"/>
      <c r="P386" s="421"/>
      <c r="Q386" s="375"/>
      <c r="R386" s="375"/>
      <c r="S386" s="258"/>
      <c r="T386" s="258"/>
      <c r="U386" s="375"/>
      <c r="V386" s="375"/>
      <c r="W386" s="375"/>
      <c r="X386" s="375"/>
      <c r="Y386" s="375"/>
      <c r="Z386" s="375"/>
      <c r="AA386" s="375"/>
      <c r="BC386" s="124"/>
      <c r="BD386" s="125"/>
      <c r="BE386" s="126"/>
      <c r="BF386" s="127"/>
      <c r="BG386" s="127"/>
      <c r="BH386" s="127"/>
      <c r="BI386" s="127"/>
      <c r="BJ386" s="127"/>
      <c r="BK386" s="127"/>
      <c r="BL386" s="127"/>
      <c r="BM386" s="127"/>
      <c r="BN386" s="127"/>
      <c r="BO386" s="127"/>
      <c r="BP386" s="127"/>
      <c r="BQ386" s="127"/>
      <c r="BR386" s="127"/>
      <c r="BS386" s="127"/>
      <c r="BT386" s="127"/>
      <c r="BU386" s="127"/>
      <c r="BV386" s="127"/>
      <c r="BW386" s="127"/>
      <c r="BX386" s="127"/>
      <c r="BY386" s="127"/>
      <c r="BZ386" s="127"/>
      <c r="CA386" s="127"/>
      <c r="CB386" s="422"/>
    </row>
    <row r="387" spans="1:80" x14ac:dyDescent="0.25">
      <c r="A387" s="376" t="s">
        <v>97</v>
      </c>
      <c r="B387" s="423" t="s">
        <v>38</v>
      </c>
      <c r="C387" s="378" t="s">
        <v>68</v>
      </c>
      <c r="D387" s="379"/>
      <c r="E387" s="380"/>
      <c r="F387" s="379" t="s">
        <v>69</v>
      </c>
      <c r="G387" s="379"/>
      <c r="H387" s="379"/>
      <c r="I387" s="378" t="s">
        <v>70</v>
      </c>
      <c r="J387" s="379"/>
      <c r="K387" s="380"/>
      <c r="L387" s="378" t="s">
        <v>114</v>
      </c>
      <c r="M387" s="379"/>
      <c r="N387" s="380"/>
      <c r="O387" s="378" t="s">
        <v>72</v>
      </c>
      <c r="P387" s="379"/>
      <c r="Q387" s="380"/>
      <c r="R387" s="378" t="s">
        <v>73</v>
      </c>
      <c r="S387" s="379"/>
      <c r="T387" s="380"/>
      <c r="U387" s="378" t="s">
        <v>74</v>
      </c>
      <c r="V387" s="379"/>
      <c r="W387" s="380"/>
      <c r="X387" s="381" t="s">
        <v>16</v>
      </c>
      <c r="Y387" s="382"/>
      <c r="Z387" s="383"/>
      <c r="BC387" s="132"/>
      <c r="BD387" s="133"/>
      <c r="BE387" s="134"/>
      <c r="BF387" s="135"/>
      <c r="BG387" s="135"/>
      <c r="BH387" s="135"/>
      <c r="BI387" s="135"/>
      <c r="BJ387" s="135"/>
      <c r="BK387" s="135"/>
      <c r="BL387" s="135"/>
      <c r="BM387" s="135"/>
      <c r="BN387" s="135"/>
      <c r="BO387" s="135"/>
      <c r="BP387" s="135"/>
      <c r="BQ387" s="135"/>
      <c r="BR387" s="135"/>
      <c r="BS387" s="135"/>
      <c r="BT387" s="135"/>
      <c r="BU387" s="135"/>
      <c r="BV387" s="135"/>
      <c r="BW387" s="135"/>
      <c r="BX387" s="135"/>
      <c r="BY387" s="135"/>
      <c r="BZ387" s="135"/>
      <c r="CA387" s="135"/>
      <c r="CB387" s="424"/>
    </row>
    <row r="388" spans="1:80" ht="13.8" thickBot="1" x14ac:dyDescent="0.3">
      <c r="A388" s="387"/>
      <c r="B388" s="425"/>
      <c r="C388" s="389" t="s">
        <v>115</v>
      </c>
      <c r="D388" s="390" t="s">
        <v>116</v>
      </c>
      <c r="E388" s="391" t="s">
        <v>16</v>
      </c>
      <c r="F388" s="426" t="s">
        <v>115</v>
      </c>
      <c r="G388" s="390" t="s">
        <v>116</v>
      </c>
      <c r="H388" s="427" t="s">
        <v>16</v>
      </c>
      <c r="I388" s="389" t="s">
        <v>115</v>
      </c>
      <c r="J388" s="390" t="s">
        <v>116</v>
      </c>
      <c r="K388" s="391" t="s">
        <v>16</v>
      </c>
      <c r="L388" s="389" t="s">
        <v>115</v>
      </c>
      <c r="M388" s="390" t="s">
        <v>116</v>
      </c>
      <c r="N388" s="391" t="s">
        <v>16</v>
      </c>
      <c r="O388" s="389" t="s">
        <v>115</v>
      </c>
      <c r="P388" s="390" t="s">
        <v>116</v>
      </c>
      <c r="Q388" s="391" t="s">
        <v>16</v>
      </c>
      <c r="R388" s="389" t="s">
        <v>115</v>
      </c>
      <c r="S388" s="390" t="s">
        <v>116</v>
      </c>
      <c r="T388" s="391" t="s">
        <v>16</v>
      </c>
      <c r="U388" s="389" t="s">
        <v>115</v>
      </c>
      <c r="V388" s="390" t="s">
        <v>116</v>
      </c>
      <c r="W388" s="391" t="s">
        <v>16</v>
      </c>
      <c r="X388" s="392" t="s">
        <v>115</v>
      </c>
      <c r="Y388" s="393" t="s">
        <v>116</v>
      </c>
      <c r="Z388" s="394" t="s">
        <v>16</v>
      </c>
      <c r="BC388" s="428"/>
      <c r="BD388" s="429"/>
      <c r="BE388" s="430"/>
      <c r="BF388" s="431"/>
      <c r="BG388" s="431"/>
      <c r="BH388" s="431"/>
      <c r="BI388" s="431"/>
      <c r="BJ388" s="431"/>
      <c r="BK388" s="431"/>
      <c r="BL388" s="431"/>
      <c r="BM388" s="431"/>
      <c r="BN388" s="431"/>
      <c r="BO388" s="431"/>
      <c r="BP388" s="431"/>
      <c r="BQ388" s="431"/>
      <c r="BR388" s="431"/>
      <c r="BS388" s="431"/>
      <c r="BT388" s="431"/>
      <c r="BU388" s="431"/>
      <c r="BV388" s="431"/>
      <c r="BW388" s="431"/>
      <c r="BX388" s="431"/>
      <c r="BY388" s="431"/>
      <c r="BZ388" s="431"/>
      <c r="CA388" s="431"/>
      <c r="CB388" s="432"/>
    </row>
    <row r="389" spans="1:80" ht="14.4" thickTop="1" thickBot="1" x14ac:dyDescent="0.3">
      <c r="A389" s="376" t="s">
        <v>5</v>
      </c>
      <c r="B389" s="433" t="s">
        <v>17</v>
      </c>
      <c r="C389" s="307">
        <v>1052</v>
      </c>
      <c r="D389" s="308">
        <v>526</v>
      </c>
      <c r="E389" s="309">
        <v>1578</v>
      </c>
      <c r="F389" s="310">
        <v>51088</v>
      </c>
      <c r="G389" s="308">
        <v>6322</v>
      </c>
      <c r="H389" s="311">
        <v>57410</v>
      </c>
      <c r="I389" s="307">
        <v>16837</v>
      </c>
      <c r="J389" s="308">
        <v>0</v>
      </c>
      <c r="K389" s="309">
        <v>16837</v>
      </c>
      <c r="L389" s="307">
        <v>125244</v>
      </c>
      <c r="M389" s="308">
        <v>8418</v>
      </c>
      <c r="N389" s="309">
        <v>133662</v>
      </c>
      <c r="O389" s="307">
        <v>34729</v>
      </c>
      <c r="P389" s="308">
        <v>2107</v>
      </c>
      <c r="Q389" s="309">
        <v>36836</v>
      </c>
      <c r="R389" s="307">
        <v>11067</v>
      </c>
      <c r="S389" s="308">
        <v>8420</v>
      </c>
      <c r="T389" s="309">
        <v>19487</v>
      </c>
      <c r="U389" s="307">
        <v>110493</v>
      </c>
      <c r="V389" s="308">
        <v>58406</v>
      </c>
      <c r="W389" s="309">
        <v>168899</v>
      </c>
      <c r="X389" s="233">
        <v>350510</v>
      </c>
      <c r="Y389" s="234">
        <v>84199</v>
      </c>
      <c r="Z389" s="235">
        <v>434709</v>
      </c>
      <c r="AA389" s="190"/>
      <c r="BC389" s="143"/>
      <c r="BD389" s="144"/>
      <c r="BE389" s="145"/>
      <c r="BF389" s="145"/>
      <c r="BG389" s="145"/>
      <c r="BH389" s="145"/>
      <c r="BI389" s="145"/>
      <c r="BJ389" s="145"/>
      <c r="BK389" s="145"/>
      <c r="BL389" s="145"/>
      <c r="BM389" s="145"/>
      <c r="BN389" s="145"/>
      <c r="BO389" s="145"/>
      <c r="BP389" s="145"/>
      <c r="BQ389" s="145"/>
      <c r="BR389" s="145"/>
      <c r="BS389" s="145"/>
      <c r="BT389" s="145"/>
      <c r="BU389" s="145"/>
      <c r="BV389" s="145"/>
      <c r="BW389" s="145"/>
      <c r="BX389" s="145"/>
      <c r="BY389" s="145"/>
      <c r="BZ389" s="145"/>
      <c r="CA389" s="145"/>
      <c r="CB389" s="145"/>
    </row>
    <row r="390" spans="1:80" ht="14.4" thickTop="1" thickBot="1" x14ac:dyDescent="0.3">
      <c r="A390" s="404"/>
      <c r="B390" s="434" t="s">
        <v>16</v>
      </c>
      <c r="C390" s="314">
        <v>1052</v>
      </c>
      <c r="D390" s="315">
        <v>526</v>
      </c>
      <c r="E390" s="316">
        <v>1578</v>
      </c>
      <c r="F390" s="317">
        <v>51088</v>
      </c>
      <c r="G390" s="315">
        <v>6322</v>
      </c>
      <c r="H390" s="318">
        <v>57410</v>
      </c>
      <c r="I390" s="314">
        <v>16837</v>
      </c>
      <c r="J390" s="315">
        <v>0</v>
      </c>
      <c r="K390" s="316">
        <v>16837</v>
      </c>
      <c r="L390" s="314">
        <v>125244</v>
      </c>
      <c r="M390" s="315">
        <v>8418</v>
      </c>
      <c r="N390" s="316">
        <v>133662</v>
      </c>
      <c r="O390" s="314">
        <v>34729</v>
      </c>
      <c r="P390" s="315">
        <v>2107</v>
      </c>
      <c r="Q390" s="316">
        <v>36836</v>
      </c>
      <c r="R390" s="314">
        <v>11067</v>
      </c>
      <c r="S390" s="315">
        <v>8420</v>
      </c>
      <c r="T390" s="316">
        <v>19487</v>
      </c>
      <c r="U390" s="314">
        <v>110493</v>
      </c>
      <c r="V390" s="315">
        <v>58406</v>
      </c>
      <c r="W390" s="316">
        <v>168899</v>
      </c>
      <c r="X390" s="319">
        <v>350510</v>
      </c>
      <c r="Y390" s="320">
        <v>84199</v>
      </c>
      <c r="Z390" s="321">
        <v>434709</v>
      </c>
      <c r="AA390" s="190"/>
      <c r="BC390" s="150"/>
      <c r="BD390" s="151"/>
      <c r="BE390" s="145"/>
      <c r="BF390" s="145"/>
      <c r="BG390" s="145"/>
      <c r="BH390" s="145"/>
      <c r="BI390" s="145"/>
      <c r="BJ390" s="145"/>
      <c r="BK390" s="145"/>
      <c r="BL390" s="145"/>
      <c r="BM390" s="145"/>
      <c r="BN390" s="145"/>
      <c r="BO390" s="145"/>
      <c r="BP390" s="145"/>
      <c r="BQ390" s="145"/>
      <c r="BR390" s="145"/>
      <c r="BS390" s="145"/>
      <c r="BT390" s="145"/>
      <c r="BU390" s="145"/>
      <c r="BV390" s="145"/>
      <c r="BW390" s="145"/>
      <c r="BX390" s="145"/>
      <c r="BY390" s="145"/>
      <c r="BZ390" s="145"/>
      <c r="CA390" s="145"/>
      <c r="CB390" s="145"/>
    </row>
    <row r="391" spans="1:80" ht="14.4" thickTop="1" thickBot="1" x14ac:dyDescent="0.3">
      <c r="A391" s="376" t="s">
        <v>6</v>
      </c>
      <c r="B391" s="433" t="s">
        <v>17</v>
      </c>
      <c r="C391" s="307">
        <v>4660</v>
      </c>
      <c r="D391" s="308">
        <v>2331</v>
      </c>
      <c r="E391" s="309">
        <v>6991</v>
      </c>
      <c r="F391" s="310">
        <v>35975</v>
      </c>
      <c r="G391" s="308">
        <v>2801</v>
      </c>
      <c r="H391" s="311">
        <v>38776</v>
      </c>
      <c r="I391" s="307">
        <v>23314</v>
      </c>
      <c r="J391" s="308">
        <v>1399</v>
      </c>
      <c r="K391" s="309">
        <v>24713</v>
      </c>
      <c r="L391" s="307">
        <v>79722</v>
      </c>
      <c r="M391" s="308">
        <v>1399</v>
      </c>
      <c r="N391" s="309">
        <v>81121</v>
      </c>
      <c r="O391" s="307">
        <v>39149</v>
      </c>
      <c r="P391" s="308">
        <v>933</v>
      </c>
      <c r="Q391" s="309">
        <v>40082</v>
      </c>
      <c r="R391" s="307">
        <v>14457</v>
      </c>
      <c r="S391" s="308">
        <v>5595</v>
      </c>
      <c r="T391" s="309">
        <v>20052</v>
      </c>
      <c r="U391" s="307">
        <v>103494</v>
      </c>
      <c r="V391" s="308">
        <v>54535</v>
      </c>
      <c r="W391" s="309">
        <v>158029</v>
      </c>
      <c r="X391" s="233">
        <v>300771</v>
      </c>
      <c r="Y391" s="234">
        <v>68993</v>
      </c>
      <c r="Z391" s="235">
        <v>369764</v>
      </c>
      <c r="AA391" s="190"/>
      <c r="BC391" s="150"/>
      <c r="BD391" s="151"/>
      <c r="BE391" s="145"/>
      <c r="BF391" s="145"/>
      <c r="BG391" s="145"/>
      <c r="BH391" s="145"/>
      <c r="BI391" s="145"/>
      <c r="BJ391" s="145"/>
      <c r="BK391" s="145"/>
      <c r="BL391" s="145"/>
      <c r="BM391" s="145"/>
      <c r="BN391" s="145"/>
      <c r="BO391" s="145"/>
      <c r="BP391" s="145"/>
      <c r="BQ391" s="145"/>
      <c r="BR391" s="145"/>
      <c r="BS391" s="145"/>
      <c r="BT391" s="145"/>
      <c r="BU391" s="145"/>
      <c r="BV391" s="145"/>
      <c r="BW391" s="145"/>
      <c r="BX391" s="145"/>
      <c r="BY391" s="145"/>
      <c r="BZ391" s="145"/>
      <c r="CA391" s="145"/>
      <c r="CB391" s="145"/>
    </row>
    <row r="392" spans="1:80" ht="14.4" thickTop="1" thickBot="1" x14ac:dyDescent="0.3">
      <c r="A392" s="387"/>
      <c r="B392" s="435" t="s">
        <v>18</v>
      </c>
      <c r="C392" s="323">
        <v>6524</v>
      </c>
      <c r="D392" s="324">
        <v>468</v>
      </c>
      <c r="E392" s="325">
        <v>6992</v>
      </c>
      <c r="F392" s="326">
        <v>5130</v>
      </c>
      <c r="G392" s="324">
        <v>0</v>
      </c>
      <c r="H392" s="327">
        <v>5130</v>
      </c>
      <c r="I392" s="323">
        <v>3728</v>
      </c>
      <c r="J392" s="324">
        <v>0</v>
      </c>
      <c r="K392" s="325">
        <v>3728</v>
      </c>
      <c r="L392" s="323">
        <v>2331</v>
      </c>
      <c r="M392" s="324">
        <v>0</v>
      </c>
      <c r="N392" s="325">
        <v>2331</v>
      </c>
      <c r="O392" s="323">
        <v>1398</v>
      </c>
      <c r="P392" s="324">
        <v>0</v>
      </c>
      <c r="Q392" s="325">
        <v>1398</v>
      </c>
      <c r="R392" s="323">
        <v>0</v>
      </c>
      <c r="S392" s="324">
        <v>0</v>
      </c>
      <c r="T392" s="325">
        <v>0</v>
      </c>
      <c r="U392" s="323">
        <v>9320</v>
      </c>
      <c r="V392" s="324">
        <v>0</v>
      </c>
      <c r="W392" s="325">
        <v>9320</v>
      </c>
      <c r="X392" s="241">
        <v>28431</v>
      </c>
      <c r="Y392" s="242">
        <v>468</v>
      </c>
      <c r="Z392" s="243">
        <v>28899</v>
      </c>
      <c r="AA392" s="190"/>
      <c r="BC392" s="150"/>
      <c r="BD392" s="151"/>
      <c r="BE392" s="145"/>
      <c r="BF392" s="145"/>
      <c r="BG392" s="145"/>
      <c r="BH392" s="145"/>
      <c r="BI392" s="145"/>
      <c r="BJ392" s="145"/>
      <c r="BK392" s="145"/>
      <c r="BL392" s="145"/>
      <c r="BM392" s="145"/>
      <c r="BN392" s="145"/>
      <c r="BO392" s="145"/>
      <c r="BP392" s="145"/>
      <c r="BQ392" s="145"/>
      <c r="BR392" s="145"/>
      <c r="BS392" s="145"/>
      <c r="BT392" s="145"/>
      <c r="BU392" s="145"/>
      <c r="BV392" s="145"/>
      <c r="BW392" s="145"/>
      <c r="BX392" s="145"/>
      <c r="BY392" s="145"/>
      <c r="BZ392" s="145"/>
      <c r="CA392" s="145"/>
      <c r="CB392" s="145"/>
    </row>
    <row r="393" spans="1:80" ht="14.4" thickTop="1" thickBot="1" x14ac:dyDescent="0.3">
      <c r="A393" s="404"/>
      <c r="B393" s="434" t="s">
        <v>16</v>
      </c>
      <c r="C393" s="314">
        <v>11184</v>
      </c>
      <c r="D393" s="315">
        <v>2799</v>
      </c>
      <c r="E393" s="316">
        <v>13983</v>
      </c>
      <c r="F393" s="317">
        <v>41105</v>
      </c>
      <c r="G393" s="315">
        <v>2801</v>
      </c>
      <c r="H393" s="318">
        <v>43906</v>
      </c>
      <c r="I393" s="314">
        <v>27042</v>
      </c>
      <c r="J393" s="315">
        <v>1399</v>
      </c>
      <c r="K393" s="316">
        <v>28441</v>
      </c>
      <c r="L393" s="314">
        <v>82053</v>
      </c>
      <c r="M393" s="315">
        <v>1399</v>
      </c>
      <c r="N393" s="316">
        <v>83452</v>
      </c>
      <c r="O393" s="314">
        <v>40547</v>
      </c>
      <c r="P393" s="315">
        <v>933</v>
      </c>
      <c r="Q393" s="316">
        <v>41480</v>
      </c>
      <c r="R393" s="314">
        <v>14457</v>
      </c>
      <c r="S393" s="315">
        <v>5595</v>
      </c>
      <c r="T393" s="316">
        <v>20052</v>
      </c>
      <c r="U393" s="314">
        <v>112814</v>
      </c>
      <c r="V393" s="315">
        <v>54535</v>
      </c>
      <c r="W393" s="316">
        <v>167349</v>
      </c>
      <c r="X393" s="319">
        <v>329202</v>
      </c>
      <c r="Y393" s="320">
        <v>69461</v>
      </c>
      <c r="Z393" s="321">
        <v>398663</v>
      </c>
      <c r="AA393" s="190"/>
      <c r="BC393" s="150"/>
      <c r="BD393" s="151"/>
      <c r="BE393" s="145"/>
      <c r="BF393" s="145"/>
      <c r="BG393" s="145"/>
      <c r="BH393" s="145"/>
      <c r="BI393" s="145"/>
      <c r="BJ393" s="145"/>
      <c r="BK393" s="145"/>
      <c r="BL393" s="145"/>
      <c r="BM393" s="145"/>
      <c r="BN393" s="145"/>
      <c r="BO393" s="145"/>
      <c r="BP393" s="145"/>
      <c r="BQ393" s="145"/>
      <c r="BR393" s="145"/>
      <c r="BS393" s="145"/>
      <c r="BT393" s="145"/>
      <c r="BU393" s="145"/>
      <c r="BV393" s="145"/>
      <c r="BW393" s="145"/>
      <c r="BX393" s="145"/>
      <c r="BY393" s="145"/>
      <c r="BZ393" s="145"/>
      <c r="CA393" s="145"/>
      <c r="CB393" s="145"/>
    </row>
    <row r="394" spans="1:80" ht="14.4" thickTop="1" thickBot="1" x14ac:dyDescent="0.3">
      <c r="A394" s="376" t="s">
        <v>7</v>
      </c>
      <c r="B394" s="433" t="s">
        <v>17</v>
      </c>
      <c r="C394" s="307">
        <v>12312</v>
      </c>
      <c r="D394" s="308">
        <v>1824</v>
      </c>
      <c r="E394" s="309">
        <v>14136</v>
      </c>
      <c r="F394" s="310">
        <v>23772</v>
      </c>
      <c r="G394" s="308">
        <v>5486</v>
      </c>
      <c r="H394" s="311">
        <v>29258</v>
      </c>
      <c r="I394" s="307">
        <v>24649</v>
      </c>
      <c r="J394" s="308">
        <v>0</v>
      </c>
      <c r="K394" s="309">
        <v>24649</v>
      </c>
      <c r="L394" s="307">
        <v>64791</v>
      </c>
      <c r="M394" s="308">
        <v>6388</v>
      </c>
      <c r="N394" s="309">
        <v>71179</v>
      </c>
      <c r="O394" s="307">
        <v>25998</v>
      </c>
      <c r="P394" s="308">
        <v>913</v>
      </c>
      <c r="Q394" s="309">
        <v>26911</v>
      </c>
      <c r="R394" s="307">
        <v>6402</v>
      </c>
      <c r="S394" s="308">
        <v>1828</v>
      </c>
      <c r="T394" s="309">
        <v>8230</v>
      </c>
      <c r="U394" s="307">
        <v>82111</v>
      </c>
      <c r="V394" s="308">
        <v>31021</v>
      </c>
      <c r="W394" s="309">
        <v>113132</v>
      </c>
      <c r="X394" s="233">
        <v>240035</v>
      </c>
      <c r="Y394" s="234">
        <v>47460</v>
      </c>
      <c r="Z394" s="235">
        <v>287495</v>
      </c>
      <c r="AA394" s="190"/>
      <c r="BC394" s="150"/>
      <c r="BD394" s="151"/>
      <c r="BE394" s="145"/>
      <c r="BF394" s="145"/>
      <c r="BG394" s="145"/>
      <c r="BH394" s="145"/>
      <c r="BI394" s="145"/>
      <c r="BJ394" s="145"/>
      <c r="BK394" s="145"/>
      <c r="BL394" s="145"/>
      <c r="BM394" s="145"/>
      <c r="BN394" s="145"/>
      <c r="BO394" s="145"/>
      <c r="BP394" s="145"/>
      <c r="BQ394" s="145"/>
      <c r="BR394" s="145"/>
      <c r="BS394" s="145"/>
      <c r="BT394" s="145"/>
      <c r="BU394" s="145"/>
      <c r="BV394" s="145"/>
      <c r="BW394" s="145"/>
      <c r="BX394" s="145"/>
      <c r="BY394" s="145"/>
      <c r="BZ394" s="145"/>
      <c r="CA394" s="145"/>
      <c r="CB394" s="145"/>
    </row>
    <row r="395" spans="1:80" ht="14.4" thickTop="1" thickBot="1" x14ac:dyDescent="0.3">
      <c r="A395" s="387"/>
      <c r="B395" s="435" t="s">
        <v>18</v>
      </c>
      <c r="C395" s="323">
        <v>37853</v>
      </c>
      <c r="D395" s="324">
        <v>9577</v>
      </c>
      <c r="E395" s="325">
        <v>47430</v>
      </c>
      <c r="F395" s="326">
        <v>23313</v>
      </c>
      <c r="G395" s="324">
        <v>3661</v>
      </c>
      <c r="H395" s="327">
        <v>26974</v>
      </c>
      <c r="I395" s="323">
        <v>38316</v>
      </c>
      <c r="J395" s="324">
        <v>912</v>
      </c>
      <c r="K395" s="325">
        <v>39228</v>
      </c>
      <c r="L395" s="323">
        <v>57029</v>
      </c>
      <c r="M395" s="324">
        <v>8209</v>
      </c>
      <c r="N395" s="325">
        <v>65238</v>
      </c>
      <c r="O395" s="323">
        <v>27819</v>
      </c>
      <c r="P395" s="324">
        <v>913</v>
      </c>
      <c r="Q395" s="325">
        <v>28732</v>
      </c>
      <c r="R395" s="323">
        <v>2748</v>
      </c>
      <c r="S395" s="324">
        <v>1370</v>
      </c>
      <c r="T395" s="325">
        <v>4118</v>
      </c>
      <c r="U395" s="323">
        <v>95794</v>
      </c>
      <c r="V395" s="324">
        <v>28280</v>
      </c>
      <c r="W395" s="325">
        <v>124074</v>
      </c>
      <c r="X395" s="241">
        <v>282872</v>
      </c>
      <c r="Y395" s="242">
        <v>52922</v>
      </c>
      <c r="Z395" s="243">
        <v>335794</v>
      </c>
      <c r="AA395" s="190"/>
      <c r="BC395" s="150"/>
      <c r="BD395" s="151"/>
      <c r="BE395" s="145"/>
      <c r="BF395" s="145"/>
      <c r="BG395" s="145"/>
      <c r="BH395" s="145"/>
      <c r="BI395" s="145"/>
      <c r="BJ395" s="145"/>
      <c r="BK395" s="145"/>
      <c r="BL395" s="145"/>
      <c r="BM395" s="145"/>
      <c r="BN395" s="145"/>
      <c r="BO395" s="145"/>
      <c r="BP395" s="145"/>
      <c r="BQ395" s="145"/>
      <c r="BR395" s="145"/>
      <c r="BS395" s="145"/>
      <c r="BT395" s="145"/>
      <c r="BU395" s="145"/>
      <c r="BV395" s="145"/>
      <c r="BW395" s="145"/>
      <c r="BX395" s="145"/>
      <c r="BY395" s="145"/>
      <c r="BZ395" s="145"/>
      <c r="CA395" s="145"/>
      <c r="CB395" s="145"/>
    </row>
    <row r="396" spans="1:80" ht="14.4" thickTop="1" thickBot="1" x14ac:dyDescent="0.3">
      <c r="A396" s="404"/>
      <c r="B396" s="434" t="s">
        <v>16</v>
      </c>
      <c r="C396" s="314">
        <v>50165</v>
      </c>
      <c r="D396" s="315">
        <v>11401</v>
      </c>
      <c r="E396" s="316">
        <v>61566</v>
      </c>
      <c r="F396" s="317">
        <v>47085</v>
      </c>
      <c r="G396" s="315">
        <v>9147</v>
      </c>
      <c r="H396" s="318">
        <v>56232</v>
      </c>
      <c r="I396" s="314">
        <v>62965</v>
      </c>
      <c r="J396" s="315">
        <v>912</v>
      </c>
      <c r="K396" s="316">
        <v>63877</v>
      </c>
      <c r="L396" s="314">
        <v>121820</v>
      </c>
      <c r="M396" s="315">
        <v>14597</v>
      </c>
      <c r="N396" s="316">
        <v>136417</v>
      </c>
      <c r="O396" s="314">
        <v>53817</v>
      </c>
      <c r="P396" s="315">
        <v>1826</v>
      </c>
      <c r="Q396" s="316">
        <v>55643</v>
      </c>
      <c r="R396" s="314">
        <v>9150</v>
      </c>
      <c r="S396" s="315">
        <v>3198</v>
      </c>
      <c r="T396" s="316">
        <v>12348</v>
      </c>
      <c r="U396" s="314">
        <v>177905</v>
      </c>
      <c r="V396" s="315">
        <v>59301</v>
      </c>
      <c r="W396" s="316">
        <v>237206</v>
      </c>
      <c r="X396" s="319">
        <v>522907</v>
      </c>
      <c r="Y396" s="320">
        <v>100382</v>
      </c>
      <c r="Z396" s="321">
        <v>623289</v>
      </c>
      <c r="AA396" s="190"/>
      <c r="BC396" s="150"/>
      <c r="BD396" s="151"/>
      <c r="BE396" s="145"/>
      <c r="BF396" s="145"/>
      <c r="BG396" s="145"/>
      <c r="BH396" s="145"/>
      <c r="BI396" s="145"/>
      <c r="BJ396" s="145"/>
      <c r="BK396" s="145"/>
      <c r="BL396" s="145"/>
      <c r="BM396" s="145"/>
      <c r="BN396" s="145"/>
      <c r="BO396" s="145"/>
      <c r="BP396" s="145"/>
      <c r="BQ396" s="145"/>
      <c r="BR396" s="145"/>
      <c r="BS396" s="145"/>
      <c r="BT396" s="145"/>
      <c r="BU396" s="145"/>
      <c r="BV396" s="145"/>
      <c r="BW396" s="145"/>
      <c r="BX396" s="145"/>
      <c r="BY396" s="145"/>
      <c r="BZ396" s="145"/>
      <c r="CA396" s="145"/>
      <c r="CB396" s="145"/>
    </row>
    <row r="397" spans="1:80" ht="14.4" thickTop="1" thickBot="1" x14ac:dyDescent="0.3">
      <c r="A397" s="376" t="s">
        <v>8</v>
      </c>
      <c r="B397" s="433" t="s">
        <v>17</v>
      </c>
      <c r="C397" s="307">
        <v>1443</v>
      </c>
      <c r="D397" s="308">
        <v>964</v>
      </c>
      <c r="E397" s="309">
        <v>2407</v>
      </c>
      <c r="F397" s="310">
        <v>6263</v>
      </c>
      <c r="G397" s="308">
        <v>966</v>
      </c>
      <c r="H397" s="311">
        <v>7229</v>
      </c>
      <c r="I397" s="307">
        <v>4329</v>
      </c>
      <c r="J397" s="308">
        <v>0</v>
      </c>
      <c r="K397" s="309">
        <v>4329</v>
      </c>
      <c r="L397" s="307">
        <v>11069</v>
      </c>
      <c r="M397" s="308">
        <v>4330</v>
      </c>
      <c r="N397" s="309">
        <v>15399</v>
      </c>
      <c r="O397" s="307">
        <v>4330</v>
      </c>
      <c r="P397" s="308">
        <v>482</v>
      </c>
      <c r="Q397" s="309">
        <v>4812</v>
      </c>
      <c r="R397" s="307">
        <v>1445</v>
      </c>
      <c r="S397" s="308">
        <v>481</v>
      </c>
      <c r="T397" s="309">
        <v>1926</v>
      </c>
      <c r="U397" s="307">
        <v>20691</v>
      </c>
      <c r="V397" s="308">
        <v>11068</v>
      </c>
      <c r="W397" s="309">
        <v>31759</v>
      </c>
      <c r="X397" s="233">
        <v>49570</v>
      </c>
      <c r="Y397" s="234">
        <v>18291</v>
      </c>
      <c r="Z397" s="235">
        <v>67861</v>
      </c>
      <c r="AA397" s="190"/>
      <c r="BC397" s="150"/>
      <c r="BD397" s="151"/>
      <c r="BE397" s="145"/>
      <c r="BF397" s="145"/>
      <c r="BG397" s="145"/>
      <c r="BH397" s="145"/>
      <c r="BI397" s="145"/>
      <c r="BJ397" s="145"/>
      <c r="BK397" s="145"/>
      <c r="BL397" s="145"/>
      <c r="BM397" s="145"/>
      <c r="BN397" s="145"/>
      <c r="BO397" s="145"/>
      <c r="BP397" s="145"/>
      <c r="BQ397" s="145"/>
      <c r="BR397" s="145"/>
      <c r="BS397" s="145"/>
      <c r="BT397" s="145"/>
      <c r="BU397" s="145"/>
      <c r="BV397" s="145"/>
      <c r="BW397" s="145"/>
      <c r="BX397" s="145"/>
      <c r="BY397" s="145"/>
      <c r="BZ397" s="145"/>
      <c r="CA397" s="145"/>
      <c r="CB397" s="145"/>
    </row>
    <row r="398" spans="1:80" ht="14.4" thickTop="1" thickBot="1" x14ac:dyDescent="0.3">
      <c r="A398" s="387"/>
      <c r="B398" s="435" t="s">
        <v>18</v>
      </c>
      <c r="C398" s="323">
        <v>71675</v>
      </c>
      <c r="D398" s="324">
        <v>25501</v>
      </c>
      <c r="E398" s="325">
        <v>97176</v>
      </c>
      <c r="F398" s="326">
        <v>15415</v>
      </c>
      <c r="G398" s="324">
        <v>2888</v>
      </c>
      <c r="H398" s="327">
        <v>18303</v>
      </c>
      <c r="I398" s="323">
        <v>20206</v>
      </c>
      <c r="J398" s="324">
        <v>962</v>
      </c>
      <c r="K398" s="325">
        <v>21168</v>
      </c>
      <c r="L398" s="323">
        <v>20210</v>
      </c>
      <c r="M398" s="324">
        <v>9620</v>
      </c>
      <c r="N398" s="325">
        <v>29830</v>
      </c>
      <c r="O398" s="323">
        <v>17808</v>
      </c>
      <c r="P398" s="324">
        <v>962</v>
      </c>
      <c r="Q398" s="325">
        <v>18770</v>
      </c>
      <c r="R398" s="323">
        <v>2887</v>
      </c>
      <c r="S398" s="324">
        <v>962</v>
      </c>
      <c r="T398" s="325">
        <v>3849</v>
      </c>
      <c r="U398" s="323">
        <v>133273</v>
      </c>
      <c r="V398" s="324">
        <v>30794</v>
      </c>
      <c r="W398" s="325">
        <v>164067</v>
      </c>
      <c r="X398" s="241">
        <v>281474</v>
      </c>
      <c r="Y398" s="242">
        <v>71689</v>
      </c>
      <c r="Z398" s="243">
        <v>353163</v>
      </c>
      <c r="AA398" s="190"/>
      <c r="BC398" s="150"/>
      <c r="BD398" s="151"/>
      <c r="BE398" s="145"/>
      <c r="BF398" s="145"/>
      <c r="BG398" s="145"/>
      <c r="BH398" s="145"/>
      <c r="BI398" s="145"/>
      <c r="BJ398" s="145"/>
      <c r="BK398" s="145"/>
      <c r="BL398" s="145"/>
      <c r="BM398" s="145"/>
      <c r="BN398" s="145"/>
      <c r="BO398" s="145"/>
      <c r="BP398" s="145"/>
      <c r="BQ398" s="145"/>
      <c r="BR398" s="145"/>
      <c r="BS398" s="145"/>
      <c r="BT398" s="145"/>
      <c r="BU398" s="145"/>
      <c r="BV398" s="145"/>
      <c r="BW398" s="145"/>
      <c r="BX398" s="145"/>
      <c r="BY398" s="145"/>
      <c r="BZ398" s="145"/>
      <c r="CA398" s="145"/>
      <c r="CB398" s="145"/>
    </row>
    <row r="399" spans="1:80" ht="14.4" thickTop="1" thickBot="1" x14ac:dyDescent="0.3">
      <c r="A399" s="404"/>
      <c r="B399" s="434" t="s">
        <v>16</v>
      </c>
      <c r="C399" s="314">
        <v>73118</v>
      </c>
      <c r="D399" s="315">
        <v>26465</v>
      </c>
      <c r="E399" s="316">
        <v>99583</v>
      </c>
      <c r="F399" s="317">
        <v>21678</v>
      </c>
      <c r="G399" s="315">
        <v>3854</v>
      </c>
      <c r="H399" s="318">
        <v>25532</v>
      </c>
      <c r="I399" s="314">
        <v>24535</v>
      </c>
      <c r="J399" s="315">
        <v>962</v>
      </c>
      <c r="K399" s="316">
        <v>25497</v>
      </c>
      <c r="L399" s="314">
        <v>31279</v>
      </c>
      <c r="M399" s="315">
        <v>13950</v>
      </c>
      <c r="N399" s="316">
        <v>45229</v>
      </c>
      <c r="O399" s="314">
        <v>22138</v>
      </c>
      <c r="P399" s="315">
        <v>1444</v>
      </c>
      <c r="Q399" s="316">
        <v>23582</v>
      </c>
      <c r="R399" s="314">
        <v>4332</v>
      </c>
      <c r="S399" s="315">
        <v>1443</v>
      </c>
      <c r="T399" s="316">
        <v>5775</v>
      </c>
      <c r="U399" s="314">
        <v>153964</v>
      </c>
      <c r="V399" s="315">
        <v>41862</v>
      </c>
      <c r="W399" s="316">
        <v>195826</v>
      </c>
      <c r="X399" s="319">
        <v>331044</v>
      </c>
      <c r="Y399" s="320">
        <v>89980</v>
      </c>
      <c r="Z399" s="321">
        <v>421024</v>
      </c>
      <c r="AA399" s="190"/>
      <c r="BC399" s="150"/>
      <c r="BD399" s="151"/>
      <c r="BE399" s="145"/>
      <c r="BF399" s="145"/>
      <c r="BG399" s="145"/>
      <c r="BH399" s="145"/>
      <c r="BI399" s="145"/>
      <c r="BJ399" s="145"/>
      <c r="BK399" s="145"/>
      <c r="BL399" s="145"/>
      <c r="BM399" s="145"/>
      <c r="BN399" s="145"/>
      <c r="BO399" s="145"/>
      <c r="BP399" s="145"/>
      <c r="BQ399" s="145"/>
      <c r="BR399" s="145"/>
      <c r="BS399" s="145"/>
      <c r="BT399" s="145"/>
      <c r="BU399" s="145"/>
      <c r="BV399" s="145"/>
      <c r="BW399" s="145"/>
      <c r="BX399" s="145"/>
      <c r="BY399" s="145"/>
      <c r="BZ399" s="145"/>
      <c r="CA399" s="145"/>
      <c r="CB399" s="145"/>
    </row>
    <row r="400" spans="1:80" ht="14.4" thickTop="1" thickBot="1" x14ac:dyDescent="0.3">
      <c r="A400" s="376" t="s">
        <v>9</v>
      </c>
      <c r="B400" s="433" t="s">
        <v>17</v>
      </c>
      <c r="C400" s="307">
        <v>3632</v>
      </c>
      <c r="D400" s="308">
        <v>608</v>
      </c>
      <c r="E400" s="309">
        <v>4240</v>
      </c>
      <c r="F400" s="310">
        <v>10303</v>
      </c>
      <c r="G400" s="308">
        <v>606</v>
      </c>
      <c r="H400" s="311">
        <v>10909</v>
      </c>
      <c r="I400" s="307">
        <v>19366</v>
      </c>
      <c r="J400" s="308">
        <v>1210</v>
      </c>
      <c r="K400" s="309">
        <v>20576</v>
      </c>
      <c r="L400" s="307">
        <v>33287</v>
      </c>
      <c r="M400" s="308">
        <v>3632</v>
      </c>
      <c r="N400" s="309">
        <v>36919</v>
      </c>
      <c r="O400" s="307">
        <v>7265</v>
      </c>
      <c r="P400" s="308">
        <v>2422</v>
      </c>
      <c r="Q400" s="309">
        <v>9687</v>
      </c>
      <c r="R400" s="307">
        <v>1818</v>
      </c>
      <c r="S400" s="308">
        <v>606</v>
      </c>
      <c r="T400" s="309">
        <v>2424</v>
      </c>
      <c r="U400" s="307">
        <v>36914</v>
      </c>
      <c r="V400" s="308">
        <v>26024</v>
      </c>
      <c r="W400" s="309">
        <v>62938</v>
      </c>
      <c r="X400" s="233">
        <v>112585</v>
      </c>
      <c r="Y400" s="234">
        <v>35108</v>
      </c>
      <c r="Z400" s="235">
        <v>147693</v>
      </c>
      <c r="AA400" s="190"/>
      <c r="BC400" s="150"/>
      <c r="BD400" s="151"/>
      <c r="BE400" s="145"/>
      <c r="BF400" s="145"/>
      <c r="BG400" s="145"/>
      <c r="BH400" s="145"/>
      <c r="BI400" s="145"/>
      <c r="BJ400" s="145"/>
      <c r="BK400" s="145"/>
      <c r="BL400" s="145"/>
      <c r="BM400" s="145"/>
      <c r="BN400" s="145"/>
      <c r="BO400" s="145"/>
      <c r="BP400" s="145"/>
      <c r="BQ400" s="145"/>
      <c r="BR400" s="145"/>
      <c r="BS400" s="145"/>
      <c r="BT400" s="145"/>
      <c r="BU400" s="145"/>
      <c r="BV400" s="145"/>
      <c r="BW400" s="145"/>
      <c r="BX400" s="145"/>
      <c r="BY400" s="145"/>
      <c r="BZ400" s="145"/>
      <c r="CA400" s="145"/>
      <c r="CB400" s="145"/>
    </row>
    <row r="401" spans="1:80" ht="14.4" thickTop="1" thickBot="1" x14ac:dyDescent="0.3">
      <c r="A401" s="387"/>
      <c r="B401" s="435" t="s">
        <v>18</v>
      </c>
      <c r="C401" s="323">
        <v>38730</v>
      </c>
      <c r="D401" s="324">
        <v>19360</v>
      </c>
      <c r="E401" s="325">
        <v>58090</v>
      </c>
      <c r="F401" s="326">
        <v>5460</v>
      </c>
      <c r="G401" s="324">
        <v>1211</v>
      </c>
      <c r="H401" s="327">
        <v>6671</v>
      </c>
      <c r="I401" s="323">
        <v>29652</v>
      </c>
      <c r="J401" s="324">
        <v>605</v>
      </c>
      <c r="K401" s="325">
        <v>30257</v>
      </c>
      <c r="L401" s="323">
        <v>25422</v>
      </c>
      <c r="M401" s="324">
        <v>4843</v>
      </c>
      <c r="N401" s="325">
        <v>30265</v>
      </c>
      <c r="O401" s="323">
        <v>9085</v>
      </c>
      <c r="P401" s="324">
        <v>1816</v>
      </c>
      <c r="Q401" s="325">
        <v>10901</v>
      </c>
      <c r="R401" s="323">
        <v>2421</v>
      </c>
      <c r="S401" s="324">
        <v>1816</v>
      </c>
      <c r="T401" s="325">
        <v>4237</v>
      </c>
      <c r="U401" s="323">
        <v>114374</v>
      </c>
      <c r="V401" s="324">
        <v>49015</v>
      </c>
      <c r="W401" s="325">
        <v>163389</v>
      </c>
      <c r="X401" s="241">
        <v>225144</v>
      </c>
      <c r="Y401" s="242">
        <v>78666</v>
      </c>
      <c r="Z401" s="243">
        <v>303810</v>
      </c>
      <c r="AA401" s="190"/>
      <c r="BC401" s="150"/>
      <c r="BD401" s="151"/>
      <c r="BE401" s="145"/>
      <c r="BF401" s="145"/>
      <c r="BG401" s="145"/>
      <c r="BH401" s="145"/>
      <c r="BI401" s="145"/>
      <c r="BJ401" s="145"/>
      <c r="BK401" s="145"/>
      <c r="BL401" s="145"/>
      <c r="BM401" s="145"/>
      <c r="BN401" s="145"/>
      <c r="BO401" s="145"/>
      <c r="BP401" s="145"/>
      <c r="BQ401" s="145"/>
      <c r="BR401" s="145"/>
      <c r="BS401" s="145"/>
      <c r="BT401" s="145"/>
      <c r="BU401" s="145"/>
      <c r="BV401" s="145"/>
      <c r="BW401" s="145"/>
      <c r="BX401" s="145"/>
      <c r="BY401" s="145"/>
      <c r="BZ401" s="145"/>
      <c r="CA401" s="145"/>
      <c r="CB401" s="145"/>
    </row>
    <row r="402" spans="1:80" ht="14.4" thickTop="1" thickBot="1" x14ac:dyDescent="0.3">
      <c r="A402" s="404"/>
      <c r="B402" s="434" t="s">
        <v>16</v>
      </c>
      <c r="C402" s="314">
        <v>42362</v>
      </c>
      <c r="D402" s="315">
        <v>19968</v>
      </c>
      <c r="E402" s="316">
        <v>62330</v>
      </c>
      <c r="F402" s="317">
        <v>15763</v>
      </c>
      <c r="G402" s="315">
        <v>1817</v>
      </c>
      <c r="H402" s="318">
        <v>17580</v>
      </c>
      <c r="I402" s="314">
        <v>49018</v>
      </c>
      <c r="J402" s="315">
        <v>1815</v>
      </c>
      <c r="K402" s="316">
        <v>50833</v>
      </c>
      <c r="L402" s="314">
        <v>58709</v>
      </c>
      <c r="M402" s="315">
        <v>8475</v>
      </c>
      <c r="N402" s="316">
        <v>67184</v>
      </c>
      <c r="O402" s="314">
        <v>16350</v>
      </c>
      <c r="P402" s="315">
        <v>4238</v>
      </c>
      <c r="Q402" s="316">
        <v>20588</v>
      </c>
      <c r="R402" s="314">
        <v>4239</v>
      </c>
      <c r="S402" s="315">
        <v>2422</v>
      </c>
      <c r="T402" s="316">
        <v>6661</v>
      </c>
      <c r="U402" s="314">
        <v>151288</v>
      </c>
      <c r="V402" s="315">
        <v>75039</v>
      </c>
      <c r="W402" s="316">
        <v>226327</v>
      </c>
      <c r="X402" s="319">
        <v>337729</v>
      </c>
      <c r="Y402" s="320">
        <v>113774</v>
      </c>
      <c r="Z402" s="321">
        <v>451503</v>
      </c>
      <c r="AA402" s="190"/>
      <c r="BC402" s="150"/>
      <c r="BD402" s="151"/>
      <c r="BE402" s="145"/>
      <c r="BF402" s="145"/>
      <c r="BG402" s="145"/>
      <c r="BH402" s="145"/>
      <c r="BI402" s="145"/>
      <c r="BJ402" s="145"/>
      <c r="BK402" s="145"/>
      <c r="BL402" s="145"/>
      <c r="BM402" s="145"/>
      <c r="BN402" s="145"/>
      <c r="BO402" s="145"/>
      <c r="BP402" s="145"/>
      <c r="BQ402" s="145"/>
      <c r="BR402" s="145"/>
      <c r="BS402" s="145"/>
      <c r="BT402" s="145"/>
      <c r="BU402" s="145"/>
      <c r="BV402" s="145"/>
      <c r="BW402" s="145"/>
      <c r="BX402" s="145"/>
      <c r="BY402" s="145"/>
      <c r="BZ402" s="145"/>
      <c r="CA402" s="145"/>
      <c r="CB402" s="145"/>
    </row>
    <row r="403" spans="1:80" ht="14.4" thickTop="1" thickBot="1" x14ac:dyDescent="0.3">
      <c r="A403" s="376" t="s">
        <v>10</v>
      </c>
      <c r="B403" s="433" t="s">
        <v>17</v>
      </c>
      <c r="C403" s="307">
        <v>895</v>
      </c>
      <c r="D403" s="308">
        <v>0</v>
      </c>
      <c r="E403" s="309">
        <v>895</v>
      </c>
      <c r="F403" s="310">
        <v>11187</v>
      </c>
      <c r="G403" s="308">
        <v>3133</v>
      </c>
      <c r="H403" s="311">
        <v>14320</v>
      </c>
      <c r="I403" s="307">
        <v>7605</v>
      </c>
      <c r="J403" s="308">
        <v>447</v>
      </c>
      <c r="K403" s="309">
        <v>8052</v>
      </c>
      <c r="L403" s="307">
        <v>17439</v>
      </c>
      <c r="M403" s="308">
        <v>3131</v>
      </c>
      <c r="N403" s="309">
        <v>20570</v>
      </c>
      <c r="O403" s="307">
        <v>7602</v>
      </c>
      <c r="P403" s="308">
        <v>447</v>
      </c>
      <c r="Q403" s="309">
        <v>8049</v>
      </c>
      <c r="R403" s="307">
        <v>2240</v>
      </c>
      <c r="S403" s="308">
        <v>1791</v>
      </c>
      <c r="T403" s="309">
        <v>4031</v>
      </c>
      <c r="U403" s="307">
        <v>33540</v>
      </c>
      <c r="V403" s="308">
        <v>25936</v>
      </c>
      <c r="W403" s="309">
        <v>59476</v>
      </c>
      <c r="X403" s="233">
        <v>80508</v>
      </c>
      <c r="Y403" s="234">
        <v>34885</v>
      </c>
      <c r="Z403" s="235">
        <v>115393</v>
      </c>
      <c r="AA403" s="190"/>
      <c r="BC403" s="150"/>
      <c r="BD403" s="151"/>
      <c r="BE403" s="145"/>
      <c r="BF403" s="145"/>
      <c r="BG403" s="145"/>
      <c r="BH403" s="145"/>
      <c r="BI403" s="145"/>
      <c r="BJ403" s="145"/>
      <c r="BK403" s="145"/>
      <c r="BL403" s="145"/>
      <c r="BM403" s="145"/>
      <c r="BN403" s="145"/>
      <c r="BO403" s="145"/>
      <c r="BP403" s="145"/>
      <c r="BQ403" s="145"/>
      <c r="BR403" s="145"/>
      <c r="BS403" s="145"/>
      <c r="BT403" s="145"/>
      <c r="BU403" s="145"/>
      <c r="BV403" s="145"/>
      <c r="BW403" s="145"/>
      <c r="BX403" s="145"/>
      <c r="BY403" s="145"/>
      <c r="BZ403" s="145"/>
      <c r="CA403" s="145"/>
      <c r="CB403" s="145"/>
    </row>
    <row r="404" spans="1:80" ht="14.4" thickTop="1" thickBot="1" x14ac:dyDescent="0.3">
      <c r="A404" s="387"/>
      <c r="B404" s="435" t="s">
        <v>18</v>
      </c>
      <c r="C404" s="323">
        <v>24146</v>
      </c>
      <c r="D404" s="324">
        <v>4470</v>
      </c>
      <c r="E404" s="325">
        <v>28616</v>
      </c>
      <c r="F404" s="326">
        <v>7616</v>
      </c>
      <c r="G404" s="324">
        <v>2249</v>
      </c>
      <c r="H404" s="327">
        <v>9865</v>
      </c>
      <c r="I404" s="323">
        <v>13861</v>
      </c>
      <c r="J404" s="324">
        <v>894</v>
      </c>
      <c r="K404" s="325">
        <v>14755</v>
      </c>
      <c r="L404" s="323">
        <v>18333</v>
      </c>
      <c r="M404" s="324">
        <v>3131</v>
      </c>
      <c r="N404" s="325">
        <v>21464</v>
      </c>
      <c r="O404" s="323">
        <v>9390</v>
      </c>
      <c r="P404" s="324">
        <v>447</v>
      </c>
      <c r="Q404" s="325">
        <v>9837</v>
      </c>
      <c r="R404" s="323">
        <v>4025</v>
      </c>
      <c r="S404" s="324">
        <v>451</v>
      </c>
      <c r="T404" s="325">
        <v>4476</v>
      </c>
      <c r="U404" s="323">
        <v>103275</v>
      </c>
      <c r="V404" s="324">
        <v>38447</v>
      </c>
      <c r="W404" s="325">
        <v>141722</v>
      </c>
      <c r="X404" s="241">
        <v>180646</v>
      </c>
      <c r="Y404" s="242">
        <v>50089</v>
      </c>
      <c r="Z404" s="243">
        <v>230735</v>
      </c>
      <c r="AA404" s="190"/>
      <c r="BC404" s="150"/>
      <c r="BD404" s="151"/>
      <c r="BE404" s="145"/>
      <c r="BF404" s="145"/>
      <c r="BG404" s="145"/>
      <c r="BH404" s="145"/>
      <c r="BI404" s="145"/>
      <c r="BJ404" s="145"/>
      <c r="BK404" s="145"/>
      <c r="BL404" s="145"/>
      <c r="BM404" s="145"/>
      <c r="BN404" s="145"/>
      <c r="BO404" s="145"/>
      <c r="BP404" s="145"/>
      <c r="BQ404" s="145"/>
      <c r="BR404" s="145"/>
      <c r="BS404" s="145"/>
      <c r="BT404" s="145"/>
      <c r="BU404" s="145"/>
      <c r="BV404" s="145"/>
      <c r="BW404" s="145"/>
      <c r="BX404" s="145"/>
      <c r="BY404" s="145"/>
      <c r="BZ404" s="145"/>
      <c r="CA404" s="145"/>
      <c r="CB404" s="145"/>
    </row>
    <row r="405" spans="1:80" ht="14.4" thickTop="1" thickBot="1" x14ac:dyDescent="0.3">
      <c r="A405" s="404"/>
      <c r="B405" s="434" t="s">
        <v>16</v>
      </c>
      <c r="C405" s="314">
        <v>25041</v>
      </c>
      <c r="D405" s="315">
        <v>4470</v>
      </c>
      <c r="E405" s="316">
        <v>29511</v>
      </c>
      <c r="F405" s="317">
        <v>18803</v>
      </c>
      <c r="G405" s="315">
        <v>5382</v>
      </c>
      <c r="H405" s="318">
        <v>24185</v>
      </c>
      <c r="I405" s="314">
        <v>21466</v>
      </c>
      <c r="J405" s="315">
        <v>1341</v>
      </c>
      <c r="K405" s="316">
        <v>22807</v>
      </c>
      <c r="L405" s="314">
        <v>35772</v>
      </c>
      <c r="M405" s="315">
        <v>6262</v>
      </c>
      <c r="N405" s="316">
        <v>42034</v>
      </c>
      <c r="O405" s="314">
        <v>16992</v>
      </c>
      <c r="P405" s="315">
        <v>894</v>
      </c>
      <c r="Q405" s="316">
        <v>17886</v>
      </c>
      <c r="R405" s="314">
        <v>6265</v>
      </c>
      <c r="S405" s="315">
        <v>2242</v>
      </c>
      <c r="T405" s="316">
        <v>8507</v>
      </c>
      <c r="U405" s="314">
        <v>136815</v>
      </c>
      <c r="V405" s="315">
        <v>64383</v>
      </c>
      <c r="W405" s="316">
        <v>201198</v>
      </c>
      <c r="X405" s="319">
        <v>261154</v>
      </c>
      <c r="Y405" s="320">
        <v>84974</v>
      </c>
      <c r="Z405" s="321">
        <v>346128</v>
      </c>
      <c r="AA405" s="190"/>
      <c r="BC405" s="150"/>
      <c r="BD405" s="151"/>
      <c r="BE405" s="145"/>
      <c r="BF405" s="145"/>
      <c r="BG405" s="145"/>
      <c r="BH405" s="145"/>
      <c r="BI405" s="145"/>
      <c r="BJ405" s="145"/>
      <c r="BK405" s="145"/>
      <c r="BL405" s="145"/>
      <c r="BM405" s="145"/>
      <c r="BN405" s="145"/>
      <c r="BO405" s="145"/>
      <c r="BP405" s="145"/>
      <c r="BQ405" s="145"/>
      <c r="BR405" s="145"/>
      <c r="BS405" s="145"/>
      <c r="BT405" s="145"/>
      <c r="BU405" s="145"/>
      <c r="BV405" s="145"/>
      <c r="BW405" s="145"/>
      <c r="BX405" s="145"/>
      <c r="BY405" s="145"/>
      <c r="BZ405" s="145"/>
      <c r="CA405" s="145"/>
      <c r="CB405" s="145"/>
    </row>
    <row r="406" spans="1:80" ht="14.4" thickTop="1" thickBot="1" x14ac:dyDescent="0.3">
      <c r="A406" s="376" t="s">
        <v>11</v>
      </c>
      <c r="B406" s="433" t="s">
        <v>17</v>
      </c>
      <c r="C406" s="307">
        <v>8619</v>
      </c>
      <c r="D406" s="308">
        <v>0</v>
      </c>
      <c r="E406" s="309">
        <v>8619</v>
      </c>
      <c r="F406" s="310">
        <v>9286</v>
      </c>
      <c r="G406" s="308">
        <v>663</v>
      </c>
      <c r="H406" s="311">
        <v>9949</v>
      </c>
      <c r="I406" s="307">
        <v>14588</v>
      </c>
      <c r="J406" s="308">
        <v>0</v>
      </c>
      <c r="K406" s="309">
        <v>14588</v>
      </c>
      <c r="L406" s="307">
        <v>41115</v>
      </c>
      <c r="M406" s="308">
        <v>663</v>
      </c>
      <c r="N406" s="309">
        <v>41778</v>
      </c>
      <c r="O406" s="307">
        <v>18568</v>
      </c>
      <c r="P406" s="308">
        <v>664</v>
      </c>
      <c r="Q406" s="309">
        <v>19232</v>
      </c>
      <c r="R406" s="307">
        <v>9283</v>
      </c>
      <c r="S406" s="308">
        <v>1989</v>
      </c>
      <c r="T406" s="309">
        <v>11272</v>
      </c>
      <c r="U406" s="307">
        <v>41776</v>
      </c>
      <c r="V406" s="308">
        <v>22542</v>
      </c>
      <c r="W406" s="309">
        <v>64318</v>
      </c>
      <c r="X406" s="233">
        <v>143235</v>
      </c>
      <c r="Y406" s="234">
        <v>26521</v>
      </c>
      <c r="Z406" s="235">
        <v>169756</v>
      </c>
      <c r="AA406" s="190"/>
      <c r="BC406" s="150"/>
      <c r="BD406" s="151"/>
      <c r="BE406" s="145"/>
      <c r="BF406" s="145"/>
      <c r="BG406" s="145"/>
      <c r="BH406" s="145"/>
      <c r="BI406" s="145"/>
      <c r="BJ406" s="145"/>
      <c r="BK406" s="145"/>
      <c r="BL406" s="145"/>
      <c r="BM406" s="145"/>
      <c r="BN406" s="145"/>
      <c r="BO406" s="145"/>
      <c r="BP406" s="145"/>
      <c r="BQ406" s="145"/>
      <c r="BR406" s="145"/>
      <c r="BS406" s="145"/>
      <c r="BT406" s="145"/>
      <c r="BU406" s="145"/>
      <c r="BV406" s="145"/>
      <c r="BW406" s="145"/>
      <c r="BX406" s="145"/>
      <c r="BY406" s="145"/>
      <c r="BZ406" s="145"/>
      <c r="CA406" s="145"/>
      <c r="CB406" s="145"/>
    </row>
    <row r="407" spans="1:80" ht="14.4" thickTop="1" thickBot="1" x14ac:dyDescent="0.3">
      <c r="A407" s="387"/>
      <c r="B407" s="435" t="s">
        <v>18</v>
      </c>
      <c r="C407" s="323">
        <v>32488</v>
      </c>
      <c r="D407" s="324">
        <v>5304</v>
      </c>
      <c r="E407" s="325">
        <v>37792</v>
      </c>
      <c r="F407" s="326">
        <v>5969</v>
      </c>
      <c r="G407" s="324">
        <v>1326</v>
      </c>
      <c r="H407" s="327">
        <v>7295</v>
      </c>
      <c r="I407" s="323">
        <v>45748</v>
      </c>
      <c r="J407" s="324">
        <v>663</v>
      </c>
      <c r="K407" s="325">
        <v>46411</v>
      </c>
      <c r="L407" s="323">
        <v>30505</v>
      </c>
      <c r="M407" s="324">
        <v>1990</v>
      </c>
      <c r="N407" s="325">
        <v>32495</v>
      </c>
      <c r="O407" s="323">
        <v>13926</v>
      </c>
      <c r="P407" s="324">
        <v>0</v>
      </c>
      <c r="Q407" s="325">
        <v>13926</v>
      </c>
      <c r="R407" s="323">
        <v>7293</v>
      </c>
      <c r="S407" s="324">
        <v>1327</v>
      </c>
      <c r="T407" s="325">
        <v>8620</v>
      </c>
      <c r="U407" s="323">
        <v>49087</v>
      </c>
      <c r="V407" s="324">
        <v>18566</v>
      </c>
      <c r="W407" s="325">
        <v>67653</v>
      </c>
      <c r="X407" s="241">
        <v>185016</v>
      </c>
      <c r="Y407" s="242">
        <v>29176</v>
      </c>
      <c r="Z407" s="243">
        <v>214192</v>
      </c>
      <c r="AA407" s="190"/>
      <c r="BC407" s="150"/>
      <c r="BD407" s="151"/>
      <c r="BE407" s="145"/>
      <c r="BF407" s="145"/>
      <c r="BG407" s="145"/>
      <c r="BH407" s="145"/>
      <c r="BI407" s="145"/>
      <c r="BJ407" s="145"/>
      <c r="BK407" s="145"/>
      <c r="BL407" s="145"/>
      <c r="BM407" s="145"/>
      <c r="BN407" s="145"/>
      <c r="BO407" s="145"/>
      <c r="BP407" s="145"/>
      <c r="BQ407" s="145"/>
      <c r="BR407" s="145"/>
      <c r="BS407" s="145"/>
      <c r="BT407" s="145"/>
      <c r="BU407" s="145"/>
      <c r="BV407" s="145"/>
      <c r="BW407" s="145"/>
      <c r="BX407" s="145"/>
      <c r="BY407" s="145"/>
      <c r="BZ407" s="145"/>
      <c r="CA407" s="145"/>
      <c r="CB407" s="145"/>
    </row>
    <row r="408" spans="1:80" ht="14.4" thickTop="1" thickBot="1" x14ac:dyDescent="0.3">
      <c r="A408" s="404"/>
      <c r="B408" s="434" t="s">
        <v>16</v>
      </c>
      <c r="C408" s="314">
        <v>41107</v>
      </c>
      <c r="D408" s="315">
        <v>5304</v>
      </c>
      <c r="E408" s="316">
        <v>46411</v>
      </c>
      <c r="F408" s="317">
        <v>15255</v>
      </c>
      <c r="G408" s="315">
        <v>1989</v>
      </c>
      <c r="H408" s="318">
        <v>17244</v>
      </c>
      <c r="I408" s="314">
        <v>60336</v>
      </c>
      <c r="J408" s="315">
        <v>663</v>
      </c>
      <c r="K408" s="316">
        <v>60999</v>
      </c>
      <c r="L408" s="314">
        <v>71620</v>
      </c>
      <c r="M408" s="315">
        <v>2653</v>
      </c>
      <c r="N408" s="316">
        <v>74273</v>
      </c>
      <c r="O408" s="314">
        <v>32494</v>
      </c>
      <c r="P408" s="315">
        <v>664</v>
      </c>
      <c r="Q408" s="316">
        <v>33158</v>
      </c>
      <c r="R408" s="314">
        <v>16576</v>
      </c>
      <c r="S408" s="315">
        <v>3316</v>
      </c>
      <c r="T408" s="316">
        <v>19892</v>
      </c>
      <c r="U408" s="314">
        <v>90863</v>
      </c>
      <c r="V408" s="315">
        <v>41108</v>
      </c>
      <c r="W408" s="316">
        <v>131971</v>
      </c>
      <c r="X408" s="319">
        <v>328251</v>
      </c>
      <c r="Y408" s="320">
        <v>55697</v>
      </c>
      <c r="Z408" s="321">
        <v>383948</v>
      </c>
      <c r="AA408" s="190"/>
      <c r="BC408" s="150"/>
      <c r="BD408" s="151"/>
      <c r="BE408" s="145"/>
      <c r="BF408" s="145"/>
      <c r="BG408" s="145"/>
      <c r="BH408" s="145"/>
      <c r="BI408" s="145"/>
      <c r="BJ408" s="145"/>
      <c r="BK408" s="145"/>
      <c r="BL408" s="145"/>
      <c r="BM408" s="145"/>
      <c r="BN408" s="145"/>
      <c r="BO408" s="145"/>
      <c r="BP408" s="145"/>
      <c r="BQ408" s="145"/>
      <c r="BR408" s="145"/>
      <c r="BS408" s="145"/>
      <c r="BT408" s="145"/>
      <c r="BU408" s="145"/>
      <c r="BV408" s="145"/>
      <c r="BW408" s="145"/>
      <c r="BX408" s="145"/>
      <c r="BY408" s="145"/>
      <c r="BZ408" s="145"/>
      <c r="CA408" s="145"/>
      <c r="CB408" s="145"/>
    </row>
    <row r="409" spans="1:80" ht="14.4" thickTop="1" thickBot="1" x14ac:dyDescent="0.3">
      <c r="A409" s="376" t="s">
        <v>12</v>
      </c>
      <c r="B409" s="433" t="s">
        <v>17</v>
      </c>
      <c r="C409" s="307">
        <v>349</v>
      </c>
      <c r="D409" s="308">
        <v>0</v>
      </c>
      <c r="E409" s="309">
        <v>349</v>
      </c>
      <c r="F409" s="310">
        <v>355</v>
      </c>
      <c r="G409" s="308">
        <v>1048</v>
      </c>
      <c r="H409" s="311">
        <v>1403</v>
      </c>
      <c r="I409" s="307">
        <v>2443</v>
      </c>
      <c r="J409" s="308">
        <v>0</v>
      </c>
      <c r="K409" s="309">
        <v>2443</v>
      </c>
      <c r="L409" s="307">
        <v>8379</v>
      </c>
      <c r="M409" s="308">
        <v>3144</v>
      </c>
      <c r="N409" s="309">
        <v>11523</v>
      </c>
      <c r="O409" s="307">
        <v>350</v>
      </c>
      <c r="P409" s="308">
        <v>0</v>
      </c>
      <c r="Q409" s="309">
        <v>350</v>
      </c>
      <c r="R409" s="307">
        <v>0</v>
      </c>
      <c r="S409" s="308">
        <v>1396</v>
      </c>
      <c r="T409" s="309">
        <v>1396</v>
      </c>
      <c r="U409" s="307">
        <v>5246</v>
      </c>
      <c r="V409" s="308">
        <v>9424</v>
      </c>
      <c r="W409" s="309">
        <v>14670</v>
      </c>
      <c r="X409" s="233">
        <v>17122</v>
      </c>
      <c r="Y409" s="234">
        <v>15012</v>
      </c>
      <c r="Z409" s="235">
        <v>32134</v>
      </c>
      <c r="AA409" s="190"/>
      <c r="BC409" s="150"/>
      <c r="BD409" s="151"/>
      <c r="BE409" s="145"/>
      <c r="BF409" s="145"/>
      <c r="BG409" s="145"/>
      <c r="BH409" s="145"/>
      <c r="BI409" s="145"/>
      <c r="BJ409" s="145"/>
      <c r="BK409" s="145"/>
      <c r="BL409" s="145"/>
      <c r="BM409" s="145"/>
      <c r="BN409" s="145"/>
      <c r="BO409" s="145"/>
      <c r="BP409" s="145"/>
      <c r="BQ409" s="145"/>
      <c r="BR409" s="145"/>
      <c r="BS409" s="145"/>
      <c r="BT409" s="145"/>
      <c r="BU409" s="145"/>
      <c r="BV409" s="145"/>
      <c r="BW409" s="145"/>
      <c r="BX409" s="145"/>
      <c r="BY409" s="145"/>
      <c r="BZ409" s="145"/>
      <c r="CA409" s="145"/>
      <c r="CB409" s="145"/>
    </row>
    <row r="410" spans="1:80" ht="14.4" thickTop="1" thickBot="1" x14ac:dyDescent="0.3">
      <c r="A410" s="387"/>
      <c r="B410" s="435" t="s">
        <v>18</v>
      </c>
      <c r="C410" s="323">
        <v>45734</v>
      </c>
      <c r="D410" s="324">
        <v>17103</v>
      </c>
      <c r="E410" s="325">
        <v>62837</v>
      </c>
      <c r="F410" s="326">
        <v>10144</v>
      </c>
      <c r="G410" s="324">
        <v>2796</v>
      </c>
      <c r="H410" s="327">
        <v>12940</v>
      </c>
      <c r="I410" s="323">
        <v>23039</v>
      </c>
      <c r="J410" s="324">
        <v>699</v>
      </c>
      <c r="K410" s="325">
        <v>23738</v>
      </c>
      <c r="L410" s="323">
        <v>24788</v>
      </c>
      <c r="M410" s="324">
        <v>9075</v>
      </c>
      <c r="N410" s="325">
        <v>33863</v>
      </c>
      <c r="O410" s="323">
        <v>14672</v>
      </c>
      <c r="P410" s="324">
        <v>350</v>
      </c>
      <c r="Q410" s="325">
        <v>15022</v>
      </c>
      <c r="R410" s="323">
        <v>2444</v>
      </c>
      <c r="S410" s="324">
        <v>1396</v>
      </c>
      <c r="T410" s="325">
        <v>3840</v>
      </c>
      <c r="U410" s="323">
        <v>102633</v>
      </c>
      <c r="V410" s="324">
        <v>51672</v>
      </c>
      <c r="W410" s="325">
        <v>154305</v>
      </c>
      <c r="X410" s="241">
        <v>223454</v>
      </c>
      <c r="Y410" s="242">
        <v>83091</v>
      </c>
      <c r="Z410" s="243">
        <v>306545</v>
      </c>
      <c r="AA410" s="190"/>
      <c r="BC410" s="150"/>
      <c r="BD410" s="151"/>
      <c r="BE410" s="145"/>
      <c r="BF410" s="145"/>
      <c r="BG410" s="145"/>
      <c r="BH410" s="145"/>
      <c r="BI410" s="145"/>
      <c r="BJ410" s="145"/>
      <c r="BK410" s="145"/>
      <c r="BL410" s="145"/>
      <c r="BM410" s="145"/>
      <c r="BN410" s="145"/>
      <c r="BO410" s="145"/>
      <c r="BP410" s="145"/>
      <c r="BQ410" s="145"/>
      <c r="BR410" s="145"/>
      <c r="BS410" s="145"/>
      <c r="BT410" s="145"/>
      <c r="BU410" s="145"/>
      <c r="BV410" s="145"/>
      <c r="BW410" s="145"/>
      <c r="BX410" s="145"/>
      <c r="BY410" s="145"/>
      <c r="BZ410" s="145"/>
      <c r="CA410" s="145"/>
      <c r="CB410" s="145"/>
    </row>
    <row r="411" spans="1:80" ht="14.4" thickTop="1" thickBot="1" x14ac:dyDescent="0.3">
      <c r="A411" s="404"/>
      <c r="B411" s="434" t="s">
        <v>16</v>
      </c>
      <c r="C411" s="314">
        <v>46083</v>
      </c>
      <c r="D411" s="315">
        <v>17103</v>
      </c>
      <c r="E411" s="316">
        <v>63186</v>
      </c>
      <c r="F411" s="317">
        <v>10499</v>
      </c>
      <c r="G411" s="315">
        <v>3844</v>
      </c>
      <c r="H411" s="318">
        <v>14343</v>
      </c>
      <c r="I411" s="314">
        <v>25482</v>
      </c>
      <c r="J411" s="315">
        <v>699</v>
      </c>
      <c r="K411" s="316">
        <v>26181</v>
      </c>
      <c r="L411" s="314">
        <v>33167</v>
      </c>
      <c r="M411" s="315">
        <v>12219</v>
      </c>
      <c r="N411" s="316">
        <v>45386</v>
      </c>
      <c r="O411" s="314">
        <v>15022</v>
      </c>
      <c r="P411" s="315">
        <v>350</v>
      </c>
      <c r="Q411" s="316">
        <v>15372</v>
      </c>
      <c r="R411" s="314">
        <v>2444</v>
      </c>
      <c r="S411" s="315">
        <v>2792</v>
      </c>
      <c r="T411" s="316">
        <v>5236</v>
      </c>
      <c r="U411" s="314">
        <v>107879</v>
      </c>
      <c r="V411" s="315">
        <v>61096</v>
      </c>
      <c r="W411" s="316">
        <v>168975</v>
      </c>
      <c r="X411" s="319">
        <v>240576</v>
      </c>
      <c r="Y411" s="320">
        <v>98103</v>
      </c>
      <c r="Z411" s="321">
        <v>338679</v>
      </c>
      <c r="AA411" s="190"/>
      <c r="BC411" s="150"/>
      <c r="BD411" s="151"/>
      <c r="BE411" s="145"/>
      <c r="BF411" s="145"/>
      <c r="BG411" s="145"/>
      <c r="BH411" s="145"/>
      <c r="BI411" s="145"/>
      <c r="BJ411" s="145"/>
      <c r="BK411" s="145"/>
      <c r="BL411" s="145"/>
      <c r="BM411" s="145"/>
      <c r="BN411" s="145"/>
      <c r="BO411" s="145"/>
      <c r="BP411" s="145"/>
      <c r="BQ411" s="145"/>
      <c r="BR411" s="145"/>
      <c r="BS411" s="145"/>
      <c r="BT411" s="145"/>
      <c r="BU411" s="145"/>
      <c r="BV411" s="145"/>
      <c r="BW411" s="145"/>
      <c r="BX411" s="145"/>
      <c r="BY411" s="145"/>
      <c r="BZ411" s="145"/>
      <c r="CA411" s="145"/>
      <c r="CB411" s="145"/>
    </row>
    <row r="412" spans="1:80" ht="14.4" thickTop="1" thickBot="1" x14ac:dyDescent="0.3">
      <c r="A412" s="376" t="s">
        <v>13</v>
      </c>
      <c r="B412" s="433" t="s">
        <v>17</v>
      </c>
      <c r="C412" s="307">
        <v>10308</v>
      </c>
      <c r="D412" s="308">
        <v>303</v>
      </c>
      <c r="E412" s="309">
        <v>10611</v>
      </c>
      <c r="F412" s="310">
        <v>6676</v>
      </c>
      <c r="G412" s="308">
        <v>304</v>
      </c>
      <c r="H412" s="311">
        <v>6980</v>
      </c>
      <c r="I412" s="307">
        <v>7276</v>
      </c>
      <c r="J412" s="308">
        <v>303</v>
      </c>
      <c r="K412" s="309">
        <v>7579</v>
      </c>
      <c r="L412" s="307">
        <v>24261</v>
      </c>
      <c r="M412" s="308">
        <v>1515</v>
      </c>
      <c r="N412" s="309">
        <v>25776</v>
      </c>
      <c r="O412" s="307">
        <v>8186</v>
      </c>
      <c r="P412" s="308">
        <v>607</v>
      </c>
      <c r="Q412" s="309">
        <v>8793</v>
      </c>
      <c r="R412" s="307">
        <v>2730</v>
      </c>
      <c r="S412" s="308">
        <v>606</v>
      </c>
      <c r="T412" s="309">
        <v>3336</v>
      </c>
      <c r="U412" s="307">
        <v>26383</v>
      </c>
      <c r="V412" s="308">
        <v>20614</v>
      </c>
      <c r="W412" s="309">
        <v>46997</v>
      </c>
      <c r="X412" s="233">
        <v>85820</v>
      </c>
      <c r="Y412" s="234">
        <v>24252</v>
      </c>
      <c r="Z412" s="235">
        <v>110072</v>
      </c>
      <c r="AA412" s="190"/>
      <c r="BC412" s="150"/>
      <c r="BD412" s="151"/>
      <c r="BE412" s="145"/>
      <c r="BF412" s="145"/>
      <c r="BG412" s="145"/>
      <c r="BH412" s="145"/>
      <c r="BI412" s="145"/>
      <c r="BJ412" s="145"/>
      <c r="BK412" s="145"/>
      <c r="BL412" s="145"/>
      <c r="BM412" s="145"/>
      <c r="BN412" s="145"/>
      <c r="BO412" s="145"/>
      <c r="BP412" s="145"/>
      <c r="BQ412" s="145"/>
      <c r="BR412" s="145"/>
      <c r="BS412" s="145"/>
      <c r="BT412" s="145"/>
      <c r="BU412" s="145"/>
      <c r="BV412" s="145"/>
      <c r="BW412" s="145"/>
      <c r="BX412" s="145"/>
      <c r="BY412" s="145"/>
      <c r="BZ412" s="145"/>
      <c r="CA412" s="145"/>
      <c r="CB412" s="145"/>
    </row>
    <row r="413" spans="1:80" ht="14.4" thickTop="1" thickBot="1" x14ac:dyDescent="0.3">
      <c r="A413" s="387"/>
      <c r="B413" s="435" t="s">
        <v>18</v>
      </c>
      <c r="C413" s="323">
        <v>7273</v>
      </c>
      <c r="D413" s="324">
        <v>0</v>
      </c>
      <c r="E413" s="325">
        <v>7273</v>
      </c>
      <c r="F413" s="326">
        <v>2427</v>
      </c>
      <c r="G413" s="324">
        <v>304</v>
      </c>
      <c r="H413" s="327">
        <v>2731</v>
      </c>
      <c r="I413" s="323">
        <v>4243</v>
      </c>
      <c r="J413" s="324">
        <v>303</v>
      </c>
      <c r="K413" s="325">
        <v>4546</v>
      </c>
      <c r="L413" s="323">
        <v>10306</v>
      </c>
      <c r="M413" s="324">
        <v>2121</v>
      </c>
      <c r="N413" s="325">
        <v>12427</v>
      </c>
      <c r="O413" s="323">
        <v>3032</v>
      </c>
      <c r="P413" s="324">
        <v>0</v>
      </c>
      <c r="Q413" s="325">
        <v>3032</v>
      </c>
      <c r="R413" s="323">
        <v>606</v>
      </c>
      <c r="S413" s="324">
        <v>303</v>
      </c>
      <c r="T413" s="325">
        <v>909</v>
      </c>
      <c r="U413" s="323">
        <v>17278</v>
      </c>
      <c r="V413" s="324">
        <v>7884</v>
      </c>
      <c r="W413" s="325">
        <v>25162</v>
      </c>
      <c r="X413" s="241">
        <v>45165</v>
      </c>
      <c r="Y413" s="242">
        <v>10915</v>
      </c>
      <c r="Z413" s="243">
        <v>56080</v>
      </c>
      <c r="AA413" s="190"/>
      <c r="BC413" s="150"/>
      <c r="BD413" s="151"/>
      <c r="BE413" s="145"/>
      <c r="BF413" s="145"/>
      <c r="BG413" s="145"/>
      <c r="BH413" s="145"/>
      <c r="BI413" s="145"/>
      <c r="BJ413" s="145"/>
      <c r="BK413" s="145"/>
      <c r="BL413" s="145"/>
      <c r="BM413" s="145"/>
      <c r="BN413" s="145"/>
      <c r="BO413" s="145"/>
      <c r="BP413" s="145"/>
      <c r="BQ413" s="145"/>
      <c r="BR413" s="145"/>
      <c r="BS413" s="145"/>
      <c r="BT413" s="145"/>
      <c r="BU413" s="145"/>
      <c r="BV413" s="145"/>
      <c r="BW413" s="145"/>
      <c r="BX413" s="145"/>
      <c r="BY413" s="145"/>
      <c r="BZ413" s="145"/>
      <c r="CA413" s="145"/>
      <c r="CB413" s="145"/>
    </row>
    <row r="414" spans="1:80" ht="14.4" thickTop="1" thickBot="1" x14ac:dyDescent="0.3">
      <c r="A414" s="404"/>
      <c r="B414" s="434" t="s">
        <v>16</v>
      </c>
      <c r="C414" s="314">
        <v>17581</v>
      </c>
      <c r="D414" s="315">
        <v>303</v>
      </c>
      <c r="E414" s="316">
        <v>17884</v>
      </c>
      <c r="F414" s="317">
        <v>9103</v>
      </c>
      <c r="G414" s="315">
        <v>608</v>
      </c>
      <c r="H414" s="318">
        <v>9711</v>
      </c>
      <c r="I414" s="314">
        <v>11519</v>
      </c>
      <c r="J414" s="315">
        <v>606</v>
      </c>
      <c r="K414" s="316">
        <v>12125</v>
      </c>
      <c r="L414" s="314">
        <v>34567</v>
      </c>
      <c r="M414" s="315">
        <v>3636</v>
      </c>
      <c r="N414" s="316">
        <v>38203</v>
      </c>
      <c r="O414" s="314">
        <v>11218</v>
      </c>
      <c r="P414" s="315">
        <v>607</v>
      </c>
      <c r="Q414" s="316">
        <v>11825</v>
      </c>
      <c r="R414" s="314">
        <v>3336</v>
      </c>
      <c r="S414" s="315">
        <v>909</v>
      </c>
      <c r="T414" s="316">
        <v>4245</v>
      </c>
      <c r="U414" s="314">
        <v>43661</v>
      </c>
      <c r="V414" s="315">
        <v>28498</v>
      </c>
      <c r="W414" s="316">
        <v>72159</v>
      </c>
      <c r="X414" s="319">
        <v>130985</v>
      </c>
      <c r="Y414" s="320">
        <v>35167</v>
      </c>
      <c r="Z414" s="321">
        <v>166152</v>
      </c>
      <c r="AA414" s="190"/>
      <c r="BC414" s="150"/>
      <c r="BD414" s="151"/>
      <c r="BE414" s="145"/>
      <c r="BF414" s="145"/>
      <c r="BG414" s="145"/>
      <c r="BH414" s="145"/>
      <c r="BI414" s="145"/>
      <c r="BJ414" s="145"/>
      <c r="BK414" s="145"/>
      <c r="BL414" s="145"/>
      <c r="BM414" s="145"/>
      <c r="BN414" s="145"/>
      <c r="BO414" s="145"/>
      <c r="BP414" s="145"/>
      <c r="BQ414" s="145"/>
      <c r="BR414" s="145"/>
      <c r="BS414" s="145"/>
      <c r="BT414" s="145"/>
      <c r="BU414" s="145"/>
      <c r="BV414" s="145"/>
      <c r="BW414" s="145"/>
      <c r="BX414" s="145"/>
      <c r="BY414" s="145"/>
      <c r="BZ414" s="145"/>
      <c r="CA414" s="145"/>
      <c r="CB414" s="145"/>
    </row>
    <row r="415" spans="1:80" ht="14.4" thickTop="1" thickBot="1" x14ac:dyDescent="0.3">
      <c r="A415" s="376" t="s">
        <v>14</v>
      </c>
      <c r="B415" s="433" t="s">
        <v>17</v>
      </c>
      <c r="C415" s="307">
        <v>1014</v>
      </c>
      <c r="D415" s="308">
        <v>0</v>
      </c>
      <c r="E415" s="309">
        <v>1014</v>
      </c>
      <c r="F415" s="310">
        <v>1356</v>
      </c>
      <c r="G415" s="308">
        <v>338</v>
      </c>
      <c r="H415" s="311">
        <v>1694</v>
      </c>
      <c r="I415" s="307">
        <v>3719</v>
      </c>
      <c r="J415" s="308">
        <v>0</v>
      </c>
      <c r="K415" s="309">
        <v>3719</v>
      </c>
      <c r="L415" s="307">
        <v>6423</v>
      </c>
      <c r="M415" s="308">
        <v>2707</v>
      </c>
      <c r="N415" s="309">
        <v>9130</v>
      </c>
      <c r="O415" s="307">
        <v>1014</v>
      </c>
      <c r="P415" s="308">
        <v>0</v>
      </c>
      <c r="Q415" s="309">
        <v>1014</v>
      </c>
      <c r="R415" s="307">
        <v>677</v>
      </c>
      <c r="S415" s="308">
        <v>0</v>
      </c>
      <c r="T415" s="309">
        <v>677</v>
      </c>
      <c r="U415" s="307">
        <v>4737</v>
      </c>
      <c r="V415" s="308">
        <v>4059</v>
      </c>
      <c r="W415" s="309">
        <v>8796</v>
      </c>
      <c r="X415" s="233">
        <v>18940</v>
      </c>
      <c r="Y415" s="234">
        <v>7104</v>
      </c>
      <c r="Z415" s="235">
        <v>26044</v>
      </c>
      <c r="AA415" s="190"/>
      <c r="BC415" s="150"/>
      <c r="BD415" s="151"/>
      <c r="BE415" s="145"/>
      <c r="BF415" s="145"/>
      <c r="BG415" s="145"/>
      <c r="BH415" s="145"/>
      <c r="BI415" s="145"/>
      <c r="BJ415" s="145"/>
      <c r="BK415" s="145"/>
      <c r="BL415" s="145"/>
      <c r="BM415" s="145"/>
      <c r="BN415" s="145"/>
      <c r="BO415" s="145"/>
      <c r="BP415" s="145"/>
      <c r="BQ415" s="145"/>
      <c r="BR415" s="145"/>
      <c r="BS415" s="145"/>
      <c r="BT415" s="145"/>
      <c r="BU415" s="145"/>
      <c r="BV415" s="145"/>
      <c r="BW415" s="145"/>
      <c r="BX415" s="145"/>
      <c r="BY415" s="145"/>
      <c r="BZ415" s="145"/>
      <c r="CA415" s="145"/>
      <c r="CB415" s="145"/>
    </row>
    <row r="416" spans="1:80" ht="14.4" thickTop="1" thickBot="1" x14ac:dyDescent="0.3">
      <c r="A416" s="387"/>
      <c r="B416" s="435" t="s">
        <v>18</v>
      </c>
      <c r="C416" s="323">
        <v>20963</v>
      </c>
      <c r="D416" s="324">
        <v>3381</v>
      </c>
      <c r="E416" s="325">
        <v>24344</v>
      </c>
      <c r="F416" s="326">
        <v>1695</v>
      </c>
      <c r="G416" s="324">
        <v>1693</v>
      </c>
      <c r="H416" s="327">
        <v>3388</v>
      </c>
      <c r="I416" s="323">
        <v>15888</v>
      </c>
      <c r="J416" s="324">
        <v>0</v>
      </c>
      <c r="K416" s="325">
        <v>15888</v>
      </c>
      <c r="L416" s="323">
        <v>10480</v>
      </c>
      <c r="M416" s="324">
        <v>1015</v>
      </c>
      <c r="N416" s="325">
        <v>11495</v>
      </c>
      <c r="O416" s="323">
        <v>5410</v>
      </c>
      <c r="P416" s="324">
        <v>339</v>
      </c>
      <c r="Q416" s="325">
        <v>5749</v>
      </c>
      <c r="R416" s="323">
        <v>679</v>
      </c>
      <c r="S416" s="324">
        <v>1014</v>
      </c>
      <c r="T416" s="325">
        <v>1693</v>
      </c>
      <c r="U416" s="323">
        <v>29752</v>
      </c>
      <c r="V416" s="324">
        <v>9132</v>
      </c>
      <c r="W416" s="325">
        <v>38884</v>
      </c>
      <c r="X416" s="241">
        <v>84867</v>
      </c>
      <c r="Y416" s="242">
        <v>16574</v>
      </c>
      <c r="Z416" s="243">
        <v>101441</v>
      </c>
      <c r="AA416" s="190"/>
      <c r="BC416" s="150"/>
      <c r="BD416" s="151"/>
      <c r="BE416" s="145"/>
      <c r="BF416" s="145"/>
      <c r="BG416" s="145"/>
      <c r="BH416" s="145"/>
      <c r="BI416" s="145"/>
      <c r="BJ416" s="145"/>
      <c r="BK416" s="145"/>
      <c r="BL416" s="145"/>
      <c r="BM416" s="145"/>
      <c r="BN416" s="145"/>
      <c r="BO416" s="145"/>
      <c r="BP416" s="145"/>
      <c r="BQ416" s="145"/>
      <c r="BR416" s="145"/>
      <c r="BS416" s="145"/>
      <c r="BT416" s="145"/>
      <c r="BU416" s="145"/>
      <c r="BV416" s="145"/>
      <c r="BW416" s="145"/>
      <c r="BX416" s="145"/>
      <c r="BY416" s="145"/>
      <c r="BZ416" s="145"/>
      <c r="CA416" s="145"/>
      <c r="CB416" s="145"/>
    </row>
    <row r="417" spans="1:82" ht="14.4" thickTop="1" thickBot="1" x14ac:dyDescent="0.3">
      <c r="A417" s="404"/>
      <c r="B417" s="434" t="s">
        <v>16</v>
      </c>
      <c r="C417" s="314">
        <v>21977</v>
      </c>
      <c r="D417" s="315">
        <v>3381</v>
      </c>
      <c r="E417" s="316">
        <v>25358</v>
      </c>
      <c r="F417" s="317">
        <v>3051</v>
      </c>
      <c r="G417" s="315">
        <v>2031</v>
      </c>
      <c r="H417" s="318">
        <v>5082</v>
      </c>
      <c r="I417" s="314">
        <v>19607</v>
      </c>
      <c r="J417" s="315">
        <v>0</v>
      </c>
      <c r="K417" s="316">
        <v>19607</v>
      </c>
      <c r="L417" s="314">
        <v>16903</v>
      </c>
      <c r="M417" s="315">
        <v>3722</v>
      </c>
      <c r="N417" s="316">
        <v>20625</v>
      </c>
      <c r="O417" s="314">
        <v>6424</v>
      </c>
      <c r="P417" s="315">
        <v>339</v>
      </c>
      <c r="Q417" s="316">
        <v>6763</v>
      </c>
      <c r="R417" s="314">
        <v>1356</v>
      </c>
      <c r="S417" s="315">
        <v>1014</v>
      </c>
      <c r="T417" s="316">
        <v>2370</v>
      </c>
      <c r="U417" s="314">
        <v>34489</v>
      </c>
      <c r="V417" s="315">
        <v>13191</v>
      </c>
      <c r="W417" s="316">
        <v>47680</v>
      </c>
      <c r="X417" s="319">
        <v>103807</v>
      </c>
      <c r="Y417" s="320">
        <v>23678</v>
      </c>
      <c r="Z417" s="321">
        <v>127485</v>
      </c>
      <c r="AA417" s="190"/>
      <c r="BC417" s="150"/>
      <c r="BD417" s="151"/>
      <c r="BE417" s="145"/>
      <c r="BF417" s="145"/>
      <c r="BG417" s="145"/>
      <c r="BH417" s="145"/>
      <c r="BI417" s="145"/>
      <c r="BJ417" s="145"/>
      <c r="BK417" s="145"/>
      <c r="BL417" s="145"/>
      <c r="BM417" s="145"/>
      <c r="BN417" s="145"/>
      <c r="BO417" s="145"/>
      <c r="BP417" s="145"/>
      <c r="BQ417" s="145"/>
      <c r="BR417" s="145"/>
      <c r="BS417" s="145"/>
      <c r="BT417" s="145"/>
      <c r="BU417" s="145"/>
      <c r="BV417" s="145"/>
      <c r="BW417" s="145"/>
      <c r="BX417" s="145"/>
      <c r="BY417" s="145"/>
      <c r="BZ417" s="145"/>
      <c r="CA417" s="145"/>
      <c r="CB417" s="145"/>
    </row>
    <row r="418" spans="1:82" ht="14.4" thickTop="1" thickBot="1" x14ac:dyDescent="0.3">
      <c r="A418" s="376" t="s">
        <v>15</v>
      </c>
      <c r="B418" s="433" t="s">
        <v>18</v>
      </c>
      <c r="C418" s="307">
        <v>2437</v>
      </c>
      <c r="D418" s="308">
        <v>0</v>
      </c>
      <c r="E418" s="309">
        <v>2437</v>
      </c>
      <c r="F418" s="310">
        <v>467</v>
      </c>
      <c r="G418" s="308">
        <v>0</v>
      </c>
      <c r="H418" s="311">
        <v>467</v>
      </c>
      <c r="I418" s="307">
        <v>582</v>
      </c>
      <c r="J418" s="308">
        <v>0</v>
      </c>
      <c r="K418" s="309">
        <v>582</v>
      </c>
      <c r="L418" s="307">
        <v>2439</v>
      </c>
      <c r="M418" s="308">
        <v>698</v>
      </c>
      <c r="N418" s="309">
        <v>3137</v>
      </c>
      <c r="O418" s="307">
        <v>812</v>
      </c>
      <c r="P418" s="308">
        <v>117</v>
      </c>
      <c r="Q418" s="309">
        <v>929</v>
      </c>
      <c r="R418" s="307">
        <v>117</v>
      </c>
      <c r="S418" s="308">
        <v>232</v>
      </c>
      <c r="T418" s="309">
        <v>349</v>
      </c>
      <c r="U418" s="307">
        <v>9166</v>
      </c>
      <c r="V418" s="308">
        <v>2093</v>
      </c>
      <c r="W418" s="309">
        <v>11259</v>
      </c>
      <c r="X418" s="233">
        <v>16020</v>
      </c>
      <c r="Y418" s="234">
        <v>3140</v>
      </c>
      <c r="Z418" s="235">
        <v>19160</v>
      </c>
      <c r="AA418" s="190"/>
      <c r="BC418" s="150"/>
      <c r="BD418" s="151"/>
      <c r="BE418" s="145"/>
      <c r="BF418" s="145"/>
      <c r="BG418" s="145"/>
      <c r="BH418" s="145"/>
      <c r="BI418" s="145"/>
      <c r="BJ418" s="145"/>
      <c r="BK418" s="145"/>
      <c r="BL418" s="145"/>
      <c r="BM418" s="145"/>
      <c r="BN418" s="145"/>
      <c r="BO418" s="145"/>
      <c r="BP418" s="145"/>
      <c r="BQ418" s="145"/>
      <c r="BR418" s="145"/>
      <c r="BS418" s="145"/>
      <c r="BT418" s="145"/>
      <c r="BU418" s="145"/>
      <c r="BV418" s="145"/>
      <c r="BW418" s="145"/>
      <c r="BX418" s="145"/>
      <c r="BY418" s="145"/>
      <c r="BZ418" s="145"/>
      <c r="CA418" s="145"/>
      <c r="CB418" s="145"/>
    </row>
    <row r="419" spans="1:82" ht="14.4" thickTop="1" thickBot="1" x14ac:dyDescent="0.3">
      <c r="A419" s="404"/>
      <c r="B419" s="434" t="s">
        <v>16</v>
      </c>
      <c r="C419" s="314">
        <v>2437</v>
      </c>
      <c r="D419" s="315">
        <v>0</v>
      </c>
      <c r="E419" s="316">
        <v>2437</v>
      </c>
      <c r="F419" s="317">
        <v>467</v>
      </c>
      <c r="G419" s="315">
        <v>0</v>
      </c>
      <c r="H419" s="318">
        <v>467</v>
      </c>
      <c r="I419" s="314">
        <v>582</v>
      </c>
      <c r="J419" s="315">
        <v>0</v>
      </c>
      <c r="K419" s="316">
        <v>582</v>
      </c>
      <c r="L419" s="314">
        <v>2439</v>
      </c>
      <c r="M419" s="315">
        <v>698</v>
      </c>
      <c r="N419" s="316">
        <v>3137</v>
      </c>
      <c r="O419" s="314">
        <v>812</v>
      </c>
      <c r="P419" s="315">
        <v>117</v>
      </c>
      <c r="Q419" s="316">
        <v>929</v>
      </c>
      <c r="R419" s="314">
        <v>117</v>
      </c>
      <c r="S419" s="315">
        <v>232</v>
      </c>
      <c r="T419" s="316">
        <v>349</v>
      </c>
      <c r="U419" s="314">
        <v>9166</v>
      </c>
      <c r="V419" s="315">
        <v>2093</v>
      </c>
      <c r="W419" s="316">
        <v>11259</v>
      </c>
      <c r="X419" s="319">
        <v>16020</v>
      </c>
      <c r="Y419" s="320">
        <v>3140</v>
      </c>
      <c r="Z419" s="321">
        <v>19160</v>
      </c>
      <c r="AA419" s="190"/>
      <c r="BC419" s="150"/>
      <c r="BD419" s="151"/>
      <c r="BE419" s="145"/>
      <c r="BF419" s="145"/>
      <c r="BG419" s="145"/>
      <c r="BH419" s="145"/>
      <c r="BI419" s="145"/>
      <c r="BJ419" s="145"/>
      <c r="BK419" s="145"/>
      <c r="BL419" s="145"/>
      <c r="BM419" s="145"/>
      <c r="BN419" s="145"/>
      <c r="BO419" s="145"/>
      <c r="BP419" s="145"/>
      <c r="BQ419" s="145"/>
      <c r="BR419" s="145"/>
      <c r="BS419" s="145"/>
      <c r="BT419" s="145"/>
      <c r="BU419" s="145"/>
      <c r="BV419" s="145"/>
      <c r="BW419" s="145"/>
      <c r="BX419" s="145"/>
      <c r="BY419" s="145"/>
      <c r="BZ419" s="145"/>
      <c r="CA419" s="145"/>
      <c r="CB419" s="145"/>
    </row>
    <row r="420" spans="1:82" ht="14.4" thickTop="1" thickBot="1" x14ac:dyDescent="0.3">
      <c r="A420" s="414" t="s">
        <v>16</v>
      </c>
      <c r="B420" s="436" t="s">
        <v>17</v>
      </c>
      <c r="C420" s="241">
        <v>44284</v>
      </c>
      <c r="D420" s="242">
        <v>6556</v>
      </c>
      <c r="E420" s="243">
        <v>50840</v>
      </c>
      <c r="F420" s="348">
        <v>156261</v>
      </c>
      <c r="G420" s="242">
        <v>21667</v>
      </c>
      <c r="H420" s="349">
        <v>177928</v>
      </c>
      <c r="I420" s="241">
        <v>124126</v>
      </c>
      <c r="J420" s="242">
        <v>3359</v>
      </c>
      <c r="K420" s="243">
        <v>127485</v>
      </c>
      <c r="L420" s="241">
        <v>411730</v>
      </c>
      <c r="M420" s="242">
        <v>35327</v>
      </c>
      <c r="N420" s="243">
        <v>447057</v>
      </c>
      <c r="O420" s="241">
        <v>147191</v>
      </c>
      <c r="P420" s="242">
        <v>8575</v>
      </c>
      <c r="Q420" s="243">
        <v>155766</v>
      </c>
      <c r="R420" s="241">
        <v>50119</v>
      </c>
      <c r="S420" s="242">
        <v>22712</v>
      </c>
      <c r="T420" s="243">
        <v>72831</v>
      </c>
      <c r="U420" s="241">
        <v>465385</v>
      </c>
      <c r="V420" s="242">
        <v>263629</v>
      </c>
      <c r="W420" s="243">
        <v>729014</v>
      </c>
      <c r="X420" s="241">
        <v>1399096</v>
      </c>
      <c r="Y420" s="242">
        <v>361825</v>
      </c>
      <c r="Z420" s="243">
        <v>1760921</v>
      </c>
      <c r="AA420" s="190"/>
      <c r="BC420" s="150"/>
      <c r="BD420" s="151"/>
      <c r="BE420" s="145"/>
      <c r="BF420" s="145"/>
      <c r="BG420" s="145"/>
      <c r="BH420" s="145"/>
      <c r="BI420" s="145"/>
      <c r="BJ420" s="145"/>
      <c r="BK420" s="145"/>
      <c r="BL420" s="145"/>
      <c r="BM420" s="145"/>
      <c r="BN420" s="145"/>
      <c r="BO420" s="145"/>
      <c r="BP420" s="145"/>
      <c r="BQ420" s="145"/>
      <c r="BR420" s="145"/>
      <c r="BS420" s="145"/>
      <c r="BT420" s="145"/>
      <c r="BU420" s="145"/>
      <c r="BV420" s="145"/>
      <c r="BW420" s="145"/>
      <c r="BX420" s="145"/>
      <c r="BY420" s="145"/>
      <c r="BZ420" s="145"/>
      <c r="CA420" s="145"/>
      <c r="CB420" s="145"/>
    </row>
    <row r="421" spans="1:82" ht="14.4" thickTop="1" thickBot="1" x14ac:dyDescent="0.3">
      <c r="A421" s="412"/>
      <c r="B421" s="436" t="s">
        <v>18</v>
      </c>
      <c r="C421" s="241">
        <v>287823</v>
      </c>
      <c r="D421" s="242">
        <v>85164</v>
      </c>
      <c r="E421" s="243">
        <v>372987</v>
      </c>
      <c r="F421" s="348">
        <v>77636</v>
      </c>
      <c r="G421" s="242">
        <v>16128</v>
      </c>
      <c r="H421" s="349">
        <v>93764</v>
      </c>
      <c r="I421" s="241">
        <v>195263</v>
      </c>
      <c r="J421" s="242">
        <v>5038</v>
      </c>
      <c r="K421" s="243">
        <v>200301</v>
      </c>
      <c r="L421" s="241">
        <v>201843</v>
      </c>
      <c r="M421" s="242">
        <v>40702</v>
      </c>
      <c r="N421" s="243">
        <v>242545</v>
      </c>
      <c r="O421" s="241">
        <v>103352</v>
      </c>
      <c r="P421" s="242">
        <v>4944</v>
      </c>
      <c r="Q421" s="243">
        <v>108296</v>
      </c>
      <c r="R421" s="241">
        <v>23220</v>
      </c>
      <c r="S421" s="242">
        <v>8871</v>
      </c>
      <c r="T421" s="243">
        <v>32091</v>
      </c>
      <c r="U421" s="241">
        <v>663952</v>
      </c>
      <c r="V421" s="242">
        <v>235883</v>
      </c>
      <c r="W421" s="243">
        <v>899835</v>
      </c>
      <c r="X421" s="241">
        <v>1553089</v>
      </c>
      <c r="Y421" s="242">
        <v>396730</v>
      </c>
      <c r="Z421" s="243">
        <v>1949819</v>
      </c>
      <c r="AA421" s="190"/>
      <c r="BC421" s="150"/>
      <c r="BD421" s="151"/>
      <c r="BE421" s="145"/>
      <c r="BF421" s="145"/>
      <c r="BG421" s="145"/>
      <c r="BH421" s="145"/>
      <c r="BI421" s="145"/>
      <c r="BJ421" s="145"/>
      <c r="BK421" s="145"/>
      <c r="BL421" s="145"/>
      <c r="BM421" s="145"/>
      <c r="BN421" s="145"/>
      <c r="BO421" s="145"/>
      <c r="BP421" s="145"/>
      <c r="BQ421" s="145"/>
      <c r="BR421" s="145"/>
      <c r="BS421" s="145"/>
      <c r="BT421" s="145"/>
      <c r="BU421" s="145"/>
      <c r="BV421" s="145"/>
      <c r="BW421" s="145"/>
      <c r="BX421" s="145"/>
      <c r="BY421" s="145"/>
      <c r="BZ421" s="145"/>
      <c r="CA421" s="145"/>
      <c r="CB421" s="145"/>
    </row>
    <row r="422" spans="1:82" ht="14.4" thickTop="1" thickBot="1" x14ac:dyDescent="0.3">
      <c r="A422" s="419"/>
      <c r="B422" s="437" t="s">
        <v>16</v>
      </c>
      <c r="C422" s="319">
        <v>332107</v>
      </c>
      <c r="D422" s="320">
        <v>91720</v>
      </c>
      <c r="E422" s="321">
        <v>423827</v>
      </c>
      <c r="F422" s="350">
        <v>233897</v>
      </c>
      <c r="G422" s="320">
        <v>37795</v>
      </c>
      <c r="H422" s="351">
        <v>271692</v>
      </c>
      <c r="I422" s="319">
        <v>319389</v>
      </c>
      <c r="J422" s="320">
        <v>8397</v>
      </c>
      <c r="K422" s="321">
        <v>327786</v>
      </c>
      <c r="L422" s="319">
        <v>613573</v>
      </c>
      <c r="M422" s="320">
        <v>76029</v>
      </c>
      <c r="N422" s="321">
        <v>689602</v>
      </c>
      <c r="O422" s="319">
        <v>250543</v>
      </c>
      <c r="P422" s="320">
        <v>13519</v>
      </c>
      <c r="Q422" s="321">
        <v>264062</v>
      </c>
      <c r="R422" s="319">
        <v>73339</v>
      </c>
      <c r="S422" s="320">
        <v>31583</v>
      </c>
      <c r="T422" s="321">
        <v>104922</v>
      </c>
      <c r="U422" s="319">
        <v>1129337</v>
      </c>
      <c r="V422" s="320">
        <v>499512</v>
      </c>
      <c r="W422" s="321">
        <v>1628849</v>
      </c>
      <c r="X422" s="319">
        <v>2952185</v>
      </c>
      <c r="Y422" s="320">
        <v>758555</v>
      </c>
      <c r="Z422" s="321">
        <v>3710740</v>
      </c>
      <c r="AA422" s="190"/>
      <c r="BC422" s="163"/>
      <c r="BD422" s="164"/>
      <c r="BE422" s="145"/>
      <c r="BF422" s="145"/>
      <c r="BG422" s="145"/>
      <c r="BH422" s="145"/>
      <c r="BI422" s="145"/>
      <c r="BJ422" s="145"/>
      <c r="BK422" s="145"/>
      <c r="BL422" s="145"/>
      <c r="BM422" s="145"/>
      <c r="BN422" s="145"/>
      <c r="BO422" s="145"/>
      <c r="BP422" s="145"/>
      <c r="BQ422" s="145"/>
      <c r="BR422" s="145"/>
      <c r="BS422" s="145"/>
      <c r="BT422" s="145"/>
      <c r="BU422" s="145"/>
      <c r="BV422" s="145"/>
      <c r="BW422" s="145"/>
      <c r="BX422" s="145"/>
      <c r="BY422" s="145"/>
      <c r="BZ422" s="145"/>
      <c r="CA422" s="145"/>
      <c r="CB422" s="145"/>
    </row>
    <row r="423" spans="1:82" x14ac:dyDescent="0.25">
      <c r="C423" s="190"/>
      <c r="D423" s="190"/>
      <c r="E423" s="190"/>
      <c r="F423" s="190"/>
      <c r="G423" s="190"/>
      <c r="H423" s="190"/>
      <c r="I423" s="190"/>
      <c r="J423" s="190"/>
      <c r="K423" s="190"/>
      <c r="L423" s="190"/>
      <c r="M423" s="190"/>
      <c r="N423" s="190"/>
      <c r="O423" s="190"/>
      <c r="P423" s="190"/>
      <c r="Q423" s="190"/>
      <c r="R423" s="190"/>
      <c r="S423" s="190"/>
      <c r="T423" s="190"/>
      <c r="U423" s="190"/>
      <c r="V423" s="190"/>
      <c r="W423" s="190"/>
      <c r="X423" s="190"/>
      <c r="Y423" s="190"/>
      <c r="Z423" s="190"/>
    </row>
    <row r="427" spans="1:82" ht="16.2" thickBot="1" x14ac:dyDescent="0.3">
      <c r="A427" s="255" t="s">
        <v>120</v>
      </c>
      <c r="B427" s="255"/>
      <c r="C427" s="255"/>
      <c r="D427" s="255"/>
      <c r="E427" s="255"/>
      <c r="F427" s="255"/>
      <c r="G427" s="255"/>
      <c r="H427" s="255"/>
      <c r="I427" s="255"/>
      <c r="J427" s="255"/>
      <c r="K427" s="255"/>
      <c r="L427" s="255"/>
      <c r="M427" s="255"/>
      <c r="N427" s="255"/>
      <c r="O427" s="255"/>
      <c r="P427" s="255"/>
      <c r="Q427" s="255"/>
      <c r="R427" s="255"/>
      <c r="S427" s="255"/>
      <c r="T427" s="255"/>
      <c r="U427" s="255"/>
      <c r="V427" s="255"/>
      <c r="W427" s="255"/>
      <c r="X427" s="255"/>
      <c r="Y427" s="255"/>
      <c r="Z427" s="255"/>
      <c r="BD427" s="118"/>
      <c r="BE427" s="119"/>
      <c r="BF427" s="119"/>
      <c r="BG427" s="119"/>
      <c r="BH427" s="119"/>
      <c r="BI427" s="119"/>
      <c r="BJ427" s="119"/>
      <c r="BK427" s="119"/>
      <c r="BL427" s="119"/>
      <c r="BM427" s="119"/>
      <c r="BN427" s="119"/>
      <c r="BO427" s="119"/>
      <c r="BP427" s="119"/>
      <c r="BQ427" s="119"/>
      <c r="BR427" s="119"/>
      <c r="BS427" s="119"/>
      <c r="BT427" s="119"/>
      <c r="BU427" s="119"/>
      <c r="BV427" s="119"/>
      <c r="BW427" s="119"/>
      <c r="BX427" s="119"/>
      <c r="BY427" s="119"/>
      <c r="BZ427" s="119"/>
      <c r="CA427" s="119"/>
      <c r="CB427" s="119"/>
      <c r="CC427" s="119"/>
      <c r="CD427" s="290"/>
    </row>
    <row r="428" spans="1:82" ht="14.4" thickTop="1" thickBot="1" x14ac:dyDescent="0.3">
      <c r="A428" s="2">
        <v>12</v>
      </c>
      <c r="B428" s="259"/>
      <c r="C428" s="259"/>
      <c r="N428" s="259"/>
      <c r="P428" s="259"/>
      <c r="Z428" s="259"/>
      <c r="BD428" s="124"/>
      <c r="BE428" s="438"/>
      <c r="BF428" s="125"/>
      <c r="BG428" s="126"/>
      <c r="BH428" s="127"/>
      <c r="BI428" s="127"/>
      <c r="BJ428" s="127"/>
      <c r="BK428" s="127"/>
      <c r="BL428" s="127"/>
      <c r="BM428" s="127"/>
      <c r="BN428" s="127"/>
      <c r="BO428" s="127"/>
      <c r="BP428" s="127"/>
      <c r="BQ428" s="127"/>
      <c r="BR428" s="127"/>
      <c r="BS428" s="127"/>
      <c r="BT428" s="127"/>
      <c r="BU428" s="127"/>
      <c r="BV428" s="127"/>
      <c r="BW428" s="127"/>
      <c r="BX428" s="127"/>
      <c r="BY428" s="127"/>
      <c r="BZ428" s="127"/>
      <c r="CA428" s="127"/>
      <c r="CB428" s="127"/>
      <c r="CC428" s="127"/>
      <c r="CD428" s="422"/>
    </row>
    <row r="429" spans="1:82" x14ac:dyDescent="0.25">
      <c r="A429" s="439" t="s">
        <v>108</v>
      </c>
      <c r="B429" s="440" t="s">
        <v>38</v>
      </c>
      <c r="C429" s="378" t="s">
        <v>68</v>
      </c>
      <c r="D429" s="379"/>
      <c r="E429" s="380"/>
      <c r="F429" s="379" t="s">
        <v>69</v>
      </c>
      <c r="G429" s="379"/>
      <c r="H429" s="386"/>
      <c r="I429" s="385" t="s">
        <v>70</v>
      </c>
      <c r="J429" s="379"/>
      <c r="K429" s="386"/>
      <c r="L429" s="385" t="s">
        <v>114</v>
      </c>
      <c r="M429" s="379"/>
      <c r="N429" s="386"/>
      <c r="O429" s="385" t="s">
        <v>72</v>
      </c>
      <c r="P429" s="379"/>
      <c r="Q429" s="386"/>
      <c r="R429" s="385" t="s">
        <v>73</v>
      </c>
      <c r="S429" s="379"/>
      <c r="T429" s="386"/>
      <c r="U429" s="385" t="s">
        <v>74</v>
      </c>
      <c r="V429" s="379"/>
      <c r="W429" s="386"/>
      <c r="X429" s="441" t="s">
        <v>16</v>
      </c>
      <c r="Y429" s="382"/>
      <c r="Z429" s="383"/>
      <c r="BD429" s="132"/>
      <c r="BE429" s="442"/>
      <c r="BF429" s="133"/>
      <c r="BG429" s="134"/>
      <c r="BH429" s="135"/>
      <c r="BI429" s="135"/>
      <c r="BJ429" s="135"/>
      <c r="BK429" s="135"/>
      <c r="BL429" s="135"/>
      <c r="BM429" s="135"/>
      <c r="BN429" s="135"/>
      <c r="BO429" s="135"/>
      <c r="BP429" s="135"/>
      <c r="BQ429" s="135"/>
      <c r="BR429" s="135"/>
      <c r="BS429" s="135"/>
      <c r="BT429" s="135"/>
      <c r="BU429" s="135"/>
      <c r="BV429" s="135"/>
      <c r="BW429" s="135"/>
      <c r="BX429" s="135"/>
      <c r="BY429" s="135"/>
      <c r="BZ429" s="135"/>
      <c r="CA429" s="135"/>
      <c r="CB429" s="135"/>
      <c r="CC429" s="135"/>
      <c r="CD429" s="424"/>
    </row>
    <row r="430" spans="1:82" ht="13.8" thickBot="1" x14ac:dyDescent="0.3">
      <c r="A430" s="443"/>
      <c r="B430" s="444"/>
      <c r="C430" s="389" t="s">
        <v>115</v>
      </c>
      <c r="D430" s="390" t="s">
        <v>116</v>
      </c>
      <c r="E430" s="391" t="s">
        <v>16</v>
      </c>
      <c r="F430" s="426" t="s">
        <v>115</v>
      </c>
      <c r="G430" s="390" t="s">
        <v>116</v>
      </c>
      <c r="H430" s="390" t="s">
        <v>16</v>
      </c>
      <c r="I430" s="390" t="s">
        <v>115</v>
      </c>
      <c r="J430" s="390" t="s">
        <v>116</v>
      </c>
      <c r="K430" s="390" t="s">
        <v>16</v>
      </c>
      <c r="L430" s="390" t="s">
        <v>115</v>
      </c>
      <c r="M430" s="390" t="s">
        <v>116</v>
      </c>
      <c r="N430" s="391" t="s">
        <v>16</v>
      </c>
      <c r="O430" s="390" t="s">
        <v>115</v>
      </c>
      <c r="P430" s="390" t="s">
        <v>116</v>
      </c>
      <c r="Q430" s="390" t="s">
        <v>16</v>
      </c>
      <c r="R430" s="390" t="s">
        <v>115</v>
      </c>
      <c r="S430" s="390" t="s">
        <v>116</v>
      </c>
      <c r="T430" s="390" t="s">
        <v>16</v>
      </c>
      <c r="U430" s="390" t="s">
        <v>115</v>
      </c>
      <c r="V430" s="390" t="s">
        <v>116</v>
      </c>
      <c r="W430" s="390" t="s">
        <v>16</v>
      </c>
      <c r="X430" s="393" t="s">
        <v>115</v>
      </c>
      <c r="Y430" s="393" t="s">
        <v>116</v>
      </c>
      <c r="Z430" s="394" t="s">
        <v>16</v>
      </c>
      <c r="BD430" s="428"/>
      <c r="BE430" s="445"/>
      <c r="BF430" s="429"/>
      <c r="BG430" s="430"/>
      <c r="BH430" s="431"/>
      <c r="BI430" s="431"/>
      <c r="BJ430" s="431"/>
      <c r="BK430" s="431"/>
      <c r="BL430" s="431"/>
      <c r="BM430" s="431"/>
      <c r="BN430" s="431"/>
      <c r="BO430" s="431"/>
      <c r="BP430" s="431"/>
      <c r="BQ430" s="431"/>
      <c r="BR430" s="431"/>
      <c r="BS430" s="431"/>
      <c r="BT430" s="431"/>
      <c r="BU430" s="431"/>
      <c r="BV430" s="431"/>
      <c r="BW430" s="431"/>
      <c r="BX430" s="431"/>
      <c r="BY430" s="431"/>
      <c r="BZ430" s="431"/>
      <c r="CA430" s="431"/>
      <c r="CB430" s="431"/>
      <c r="CC430" s="431"/>
      <c r="CD430" s="432"/>
    </row>
    <row r="431" spans="1:82" ht="14.4" thickTop="1" thickBot="1" x14ac:dyDescent="0.3">
      <c r="A431" s="439" t="s">
        <v>57</v>
      </c>
      <c r="B431" s="446" t="s">
        <v>17</v>
      </c>
      <c r="C431" s="400">
        <v>30378</v>
      </c>
      <c r="D431" s="401">
        <v>4181</v>
      </c>
      <c r="E431" s="402">
        <v>34559</v>
      </c>
      <c r="F431" s="409">
        <v>80246</v>
      </c>
      <c r="G431" s="401">
        <v>8382</v>
      </c>
      <c r="H431" s="401">
        <v>88628</v>
      </c>
      <c r="I431" s="401">
        <v>87456</v>
      </c>
      <c r="J431" s="401">
        <v>1072</v>
      </c>
      <c r="K431" s="401">
        <v>88528</v>
      </c>
      <c r="L431" s="401">
        <v>207806</v>
      </c>
      <c r="M431" s="401">
        <v>13440</v>
      </c>
      <c r="N431" s="401">
        <v>221246</v>
      </c>
      <c r="O431" s="400">
        <v>84684</v>
      </c>
      <c r="P431" s="400">
        <v>466</v>
      </c>
      <c r="Q431" s="400">
        <v>85150</v>
      </c>
      <c r="R431" s="401">
        <v>5093</v>
      </c>
      <c r="S431" s="401">
        <v>1438</v>
      </c>
      <c r="T431" s="401">
        <v>6531</v>
      </c>
      <c r="U431" s="401">
        <v>151866</v>
      </c>
      <c r="V431" s="401">
        <v>19422</v>
      </c>
      <c r="W431" s="401">
        <v>171288</v>
      </c>
      <c r="X431" s="234">
        <v>647529</v>
      </c>
      <c r="Y431" s="234">
        <v>48401</v>
      </c>
      <c r="Z431" s="235">
        <v>695930</v>
      </c>
      <c r="BD431" s="143"/>
      <c r="BE431" s="447"/>
      <c r="BF431" s="144"/>
      <c r="BG431" s="145"/>
      <c r="BH431" s="145"/>
      <c r="BI431" s="145"/>
      <c r="BJ431" s="145"/>
      <c r="BK431" s="145"/>
      <c r="BL431" s="145"/>
      <c r="BM431" s="145"/>
      <c r="BN431" s="145"/>
      <c r="BO431" s="145"/>
      <c r="BP431" s="145"/>
      <c r="BQ431" s="145"/>
      <c r="BR431" s="145"/>
      <c r="BS431" s="145"/>
      <c r="BT431" s="145"/>
      <c r="BU431" s="145"/>
      <c r="BV431" s="145"/>
      <c r="BW431" s="145"/>
      <c r="BX431" s="145"/>
      <c r="BY431" s="145"/>
      <c r="BZ431" s="145"/>
      <c r="CA431" s="145"/>
      <c r="CB431" s="145"/>
      <c r="CC431" s="145"/>
      <c r="CD431" s="145"/>
    </row>
    <row r="432" spans="1:82" ht="14.4" thickTop="1" thickBot="1" x14ac:dyDescent="0.3">
      <c r="A432" s="443"/>
      <c r="B432" s="448" t="s">
        <v>18</v>
      </c>
      <c r="C432" s="238">
        <v>188501</v>
      </c>
      <c r="D432" s="239">
        <v>59740</v>
      </c>
      <c r="E432" s="240">
        <v>248241</v>
      </c>
      <c r="F432" s="410">
        <v>41346</v>
      </c>
      <c r="G432" s="239">
        <v>7754</v>
      </c>
      <c r="H432" s="239">
        <v>49100</v>
      </c>
      <c r="I432" s="239">
        <v>136050</v>
      </c>
      <c r="J432" s="239">
        <v>1989</v>
      </c>
      <c r="K432" s="239">
        <v>138039</v>
      </c>
      <c r="L432" s="239">
        <v>101457</v>
      </c>
      <c r="M432" s="239">
        <v>11980</v>
      </c>
      <c r="N432" s="239">
        <v>113437</v>
      </c>
      <c r="O432" s="238">
        <v>62165</v>
      </c>
      <c r="P432" s="238">
        <v>1691</v>
      </c>
      <c r="Q432" s="238">
        <v>63856</v>
      </c>
      <c r="R432" s="239">
        <v>5170</v>
      </c>
      <c r="S432" s="239">
        <v>664</v>
      </c>
      <c r="T432" s="239">
        <v>5834</v>
      </c>
      <c r="U432" s="239">
        <v>214570</v>
      </c>
      <c r="V432" s="239">
        <v>17497</v>
      </c>
      <c r="W432" s="239">
        <v>232067</v>
      </c>
      <c r="X432" s="242">
        <v>749259</v>
      </c>
      <c r="Y432" s="242">
        <v>101315</v>
      </c>
      <c r="Z432" s="243">
        <v>850574</v>
      </c>
      <c r="BD432" s="150"/>
      <c r="BE432" s="449"/>
      <c r="BF432" s="151"/>
      <c r="BG432" s="145"/>
      <c r="BH432" s="145"/>
      <c r="BI432" s="145"/>
      <c r="BJ432" s="145"/>
      <c r="BK432" s="145"/>
      <c r="BL432" s="145"/>
      <c r="BM432" s="145"/>
      <c r="BN432" s="145"/>
      <c r="BO432" s="145"/>
      <c r="BP432" s="145"/>
      <c r="BQ432" s="145"/>
      <c r="BR432" s="145"/>
      <c r="BS432" s="145"/>
      <c r="BT432" s="145"/>
      <c r="BU432" s="145"/>
      <c r="BV432" s="145"/>
      <c r="BW432" s="145"/>
      <c r="BX432" s="145"/>
      <c r="BY432" s="145"/>
      <c r="BZ432" s="145"/>
      <c r="CA432" s="145"/>
      <c r="CB432" s="145"/>
      <c r="CC432" s="145"/>
      <c r="CD432" s="145"/>
    </row>
    <row r="433" spans="1:82" ht="14.4" thickTop="1" thickBot="1" x14ac:dyDescent="0.3">
      <c r="A433" s="450"/>
      <c r="B433" s="451" t="s">
        <v>16</v>
      </c>
      <c r="C433" s="406">
        <v>218879</v>
      </c>
      <c r="D433" s="407">
        <v>63921</v>
      </c>
      <c r="E433" s="408">
        <v>282800</v>
      </c>
      <c r="F433" s="411">
        <v>121592</v>
      </c>
      <c r="G433" s="407">
        <v>16136</v>
      </c>
      <c r="H433" s="407">
        <v>137728</v>
      </c>
      <c r="I433" s="407">
        <v>223506</v>
      </c>
      <c r="J433" s="407">
        <v>3061</v>
      </c>
      <c r="K433" s="407">
        <v>226567</v>
      </c>
      <c r="L433" s="407">
        <v>309263</v>
      </c>
      <c r="M433" s="407">
        <v>25420</v>
      </c>
      <c r="N433" s="407">
        <v>334683</v>
      </c>
      <c r="O433" s="406">
        <v>146849</v>
      </c>
      <c r="P433" s="406">
        <v>2157</v>
      </c>
      <c r="Q433" s="406">
        <v>149006</v>
      </c>
      <c r="R433" s="407">
        <v>10263</v>
      </c>
      <c r="S433" s="407">
        <v>2102</v>
      </c>
      <c r="T433" s="407">
        <v>12365</v>
      </c>
      <c r="U433" s="407">
        <v>366436</v>
      </c>
      <c r="V433" s="407">
        <v>36919</v>
      </c>
      <c r="W433" s="407">
        <v>403355</v>
      </c>
      <c r="X433" s="320">
        <v>1396788</v>
      </c>
      <c r="Y433" s="320">
        <v>149716</v>
      </c>
      <c r="Z433" s="321">
        <v>1546504</v>
      </c>
      <c r="BD433" s="150"/>
      <c r="BE433" s="449"/>
      <c r="BF433" s="151"/>
      <c r="BG433" s="145"/>
      <c r="BH433" s="145"/>
      <c r="BI433" s="145"/>
      <c r="BJ433" s="145"/>
      <c r="BK433" s="145"/>
      <c r="BL433" s="145"/>
      <c r="BM433" s="145"/>
      <c r="BN433" s="145"/>
      <c r="BO433" s="145"/>
      <c r="BP433" s="145"/>
      <c r="BQ433" s="145"/>
      <c r="BR433" s="145"/>
      <c r="BS433" s="145"/>
      <c r="BT433" s="145"/>
      <c r="BU433" s="145"/>
      <c r="BV433" s="145"/>
      <c r="BW433" s="145"/>
      <c r="BX433" s="145"/>
      <c r="BY433" s="145"/>
      <c r="BZ433" s="145"/>
      <c r="CA433" s="145"/>
      <c r="CB433" s="145"/>
      <c r="CC433" s="145"/>
      <c r="CD433" s="145"/>
    </row>
    <row r="434" spans="1:82" ht="14.4" thickTop="1" thickBot="1" x14ac:dyDescent="0.3">
      <c r="A434" s="439" t="s">
        <v>58</v>
      </c>
      <c r="B434" s="446" t="s">
        <v>17</v>
      </c>
      <c r="C434" s="400">
        <v>6661</v>
      </c>
      <c r="D434" s="401">
        <v>1240</v>
      </c>
      <c r="E434" s="402">
        <v>7901</v>
      </c>
      <c r="F434" s="409">
        <v>35133</v>
      </c>
      <c r="G434" s="401">
        <v>4265</v>
      </c>
      <c r="H434" s="401">
        <v>39398</v>
      </c>
      <c r="I434" s="401">
        <v>23791</v>
      </c>
      <c r="J434" s="401">
        <v>466</v>
      </c>
      <c r="K434" s="401">
        <v>24257</v>
      </c>
      <c r="L434" s="401">
        <v>91836</v>
      </c>
      <c r="M434" s="401">
        <v>6086</v>
      </c>
      <c r="N434" s="401">
        <v>97922</v>
      </c>
      <c r="O434" s="400">
        <v>30492</v>
      </c>
      <c r="P434" s="400">
        <v>830</v>
      </c>
      <c r="Q434" s="400">
        <v>31322</v>
      </c>
      <c r="R434" s="401">
        <v>3393</v>
      </c>
      <c r="S434" s="401">
        <v>772</v>
      </c>
      <c r="T434" s="401">
        <v>4165</v>
      </c>
      <c r="U434" s="401">
        <v>74395</v>
      </c>
      <c r="V434" s="401">
        <v>10560</v>
      </c>
      <c r="W434" s="401">
        <v>84955</v>
      </c>
      <c r="X434" s="234">
        <v>265701</v>
      </c>
      <c r="Y434" s="234">
        <v>24219</v>
      </c>
      <c r="Z434" s="235">
        <v>289920</v>
      </c>
      <c r="BD434" s="150"/>
      <c r="BE434" s="449"/>
      <c r="BF434" s="151"/>
      <c r="BG434" s="145"/>
      <c r="BH434" s="145"/>
      <c r="BI434" s="145"/>
      <c r="BJ434" s="145"/>
      <c r="BK434" s="145"/>
      <c r="BL434" s="145"/>
      <c r="BM434" s="145"/>
      <c r="BN434" s="145"/>
      <c r="BO434" s="145"/>
      <c r="BP434" s="145"/>
      <c r="BQ434" s="145"/>
      <c r="BR434" s="145"/>
      <c r="BS434" s="145"/>
      <c r="BT434" s="145"/>
      <c r="BU434" s="145"/>
      <c r="BV434" s="145"/>
      <c r="BW434" s="145"/>
      <c r="BX434" s="145"/>
      <c r="BY434" s="145"/>
      <c r="BZ434" s="145"/>
      <c r="CA434" s="145"/>
      <c r="CB434" s="145"/>
      <c r="CC434" s="145"/>
      <c r="CD434" s="145"/>
    </row>
    <row r="435" spans="1:82" ht="14.4" thickTop="1" thickBot="1" x14ac:dyDescent="0.3">
      <c r="A435" s="443"/>
      <c r="B435" s="448" t="s">
        <v>18</v>
      </c>
      <c r="C435" s="238">
        <v>52413</v>
      </c>
      <c r="D435" s="239">
        <v>15957</v>
      </c>
      <c r="E435" s="240">
        <v>68370</v>
      </c>
      <c r="F435" s="410">
        <v>18241</v>
      </c>
      <c r="G435" s="239">
        <v>1938</v>
      </c>
      <c r="H435" s="239">
        <v>20179</v>
      </c>
      <c r="I435" s="239">
        <v>36648</v>
      </c>
      <c r="J435" s="239">
        <v>0</v>
      </c>
      <c r="K435" s="239">
        <v>36648</v>
      </c>
      <c r="L435" s="239">
        <v>44766</v>
      </c>
      <c r="M435" s="239">
        <v>11635</v>
      </c>
      <c r="N435" s="239">
        <v>56401</v>
      </c>
      <c r="O435" s="238">
        <v>23891</v>
      </c>
      <c r="P435" s="238">
        <v>1205</v>
      </c>
      <c r="Q435" s="238">
        <v>25096</v>
      </c>
      <c r="R435" s="239">
        <v>3967</v>
      </c>
      <c r="S435" s="239">
        <v>1402</v>
      </c>
      <c r="T435" s="239">
        <v>5369</v>
      </c>
      <c r="U435" s="239">
        <v>146932</v>
      </c>
      <c r="V435" s="239">
        <v>24298</v>
      </c>
      <c r="W435" s="239">
        <v>171230</v>
      </c>
      <c r="X435" s="242">
        <v>326858</v>
      </c>
      <c r="Y435" s="242">
        <v>56435</v>
      </c>
      <c r="Z435" s="243">
        <v>383293</v>
      </c>
      <c r="BD435" s="150"/>
      <c r="BE435" s="449"/>
      <c r="BF435" s="151"/>
      <c r="BG435" s="145"/>
      <c r="BH435" s="145"/>
      <c r="BI435" s="145"/>
      <c r="BJ435" s="145"/>
      <c r="BK435" s="145"/>
      <c r="BL435" s="145"/>
      <c r="BM435" s="145"/>
      <c r="BN435" s="145"/>
      <c r="BO435" s="145"/>
      <c r="BP435" s="145"/>
      <c r="BQ435" s="145"/>
      <c r="BR435" s="145"/>
      <c r="BS435" s="145"/>
      <c r="BT435" s="145"/>
      <c r="BU435" s="145"/>
      <c r="BV435" s="145"/>
      <c r="BW435" s="145"/>
      <c r="BX435" s="145"/>
      <c r="BY435" s="145"/>
      <c r="BZ435" s="145"/>
      <c r="CA435" s="145"/>
      <c r="CB435" s="145"/>
      <c r="CC435" s="145"/>
      <c r="CD435" s="145"/>
    </row>
    <row r="436" spans="1:82" ht="14.4" thickTop="1" thickBot="1" x14ac:dyDescent="0.3">
      <c r="A436" s="450"/>
      <c r="B436" s="451" t="s">
        <v>16</v>
      </c>
      <c r="C436" s="406">
        <v>59074</v>
      </c>
      <c r="D436" s="407">
        <v>17197</v>
      </c>
      <c r="E436" s="408">
        <v>76271</v>
      </c>
      <c r="F436" s="411">
        <v>53374</v>
      </c>
      <c r="G436" s="407">
        <v>6203</v>
      </c>
      <c r="H436" s="407">
        <v>59577</v>
      </c>
      <c r="I436" s="407">
        <v>60439</v>
      </c>
      <c r="J436" s="407">
        <v>466</v>
      </c>
      <c r="K436" s="407">
        <v>60905</v>
      </c>
      <c r="L436" s="407">
        <v>136602</v>
      </c>
      <c r="M436" s="407">
        <v>17721</v>
      </c>
      <c r="N436" s="407">
        <v>154323</v>
      </c>
      <c r="O436" s="406">
        <v>54383</v>
      </c>
      <c r="P436" s="406">
        <v>2035</v>
      </c>
      <c r="Q436" s="406">
        <v>56418</v>
      </c>
      <c r="R436" s="407">
        <v>7360</v>
      </c>
      <c r="S436" s="407">
        <v>2174</v>
      </c>
      <c r="T436" s="407">
        <v>9534</v>
      </c>
      <c r="U436" s="407">
        <v>221327</v>
      </c>
      <c r="V436" s="407">
        <v>34858</v>
      </c>
      <c r="W436" s="407">
        <v>256185</v>
      </c>
      <c r="X436" s="320">
        <v>592559</v>
      </c>
      <c r="Y436" s="320">
        <v>80654</v>
      </c>
      <c r="Z436" s="321">
        <v>673213</v>
      </c>
      <c r="BD436" s="150"/>
      <c r="BE436" s="449"/>
      <c r="BF436" s="151"/>
      <c r="BG436" s="145"/>
      <c r="BH436" s="145"/>
      <c r="BI436" s="145"/>
      <c r="BJ436" s="145"/>
      <c r="BK436" s="145"/>
      <c r="BL436" s="145"/>
      <c r="BM436" s="145"/>
      <c r="BN436" s="145"/>
      <c r="BO436" s="145"/>
      <c r="BP436" s="145"/>
      <c r="BQ436" s="145"/>
      <c r="BR436" s="145"/>
      <c r="BS436" s="145"/>
      <c r="BT436" s="145"/>
      <c r="BU436" s="145"/>
      <c r="BV436" s="145"/>
      <c r="BW436" s="145"/>
      <c r="BX436" s="145"/>
      <c r="BY436" s="145"/>
      <c r="BZ436" s="145"/>
      <c r="CA436" s="145"/>
      <c r="CB436" s="145"/>
      <c r="CC436" s="145"/>
      <c r="CD436" s="145"/>
    </row>
    <row r="437" spans="1:82" ht="14.4" thickTop="1" thickBot="1" x14ac:dyDescent="0.3">
      <c r="A437" s="439" t="s">
        <v>43</v>
      </c>
      <c r="B437" s="446" t="s">
        <v>17</v>
      </c>
      <c r="C437" s="400">
        <v>5169</v>
      </c>
      <c r="D437" s="401">
        <v>530</v>
      </c>
      <c r="E437" s="402">
        <v>5699</v>
      </c>
      <c r="F437" s="409">
        <v>22518</v>
      </c>
      <c r="G437" s="401">
        <v>3375</v>
      </c>
      <c r="H437" s="401">
        <v>25893</v>
      </c>
      <c r="I437" s="401">
        <v>7707</v>
      </c>
      <c r="J437" s="401">
        <v>1518</v>
      </c>
      <c r="K437" s="401">
        <v>9225</v>
      </c>
      <c r="L437" s="401">
        <v>65322</v>
      </c>
      <c r="M437" s="401">
        <v>5765</v>
      </c>
      <c r="N437" s="401">
        <v>71087</v>
      </c>
      <c r="O437" s="400">
        <v>14911</v>
      </c>
      <c r="P437" s="400">
        <v>1659</v>
      </c>
      <c r="Q437" s="400">
        <v>16570</v>
      </c>
      <c r="R437" s="401">
        <v>4833</v>
      </c>
      <c r="S437" s="401">
        <v>4217</v>
      </c>
      <c r="T437" s="401">
        <v>9050</v>
      </c>
      <c r="U437" s="401">
        <v>92186</v>
      </c>
      <c r="V437" s="401">
        <v>47591</v>
      </c>
      <c r="W437" s="401">
        <v>139777</v>
      </c>
      <c r="X437" s="234">
        <v>212646</v>
      </c>
      <c r="Y437" s="234">
        <v>64655</v>
      </c>
      <c r="Z437" s="235">
        <v>277301</v>
      </c>
      <c r="BD437" s="150"/>
      <c r="BE437" s="449"/>
      <c r="BF437" s="151"/>
      <c r="BG437" s="145"/>
      <c r="BH437" s="145"/>
      <c r="BI437" s="145"/>
      <c r="BJ437" s="145"/>
      <c r="BK437" s="145"/>
      <c r="BL437" s="145"/>
      <c r="BM437" s="145"/>
      <c r="BN437" s="145"/>
      <c r="BO437" s="145"/>
      <c r="BP437" s="145"/>
      <c r="BQ437" s="145"/>
      <c r="BR437" s="145"/>
      <c r="BS437" s="145"/>
      <c r="BT437" s="145"/>
      <c r="BU437" s="145"/>
      <c r="BV437" s="145"/>
      <c r="BW437" s="145"/>
      <c r="BX437" s="145"/>
      <c r="BY437" s="145"/>
      <c r="BZ437" s="145"/>
      <c r="CA437" s="145"/>
      <c r="CB437" s="145"/>
      <c r="CC437" s="145"/>
      <c r="CD437" s="145"/>
    </row>
    <row r="438" spans="1:82" ht="14.4" thickTop="1" thickBot="1" x14ac:dyDescent="0.3">
      <c r="A438" s="443"/>
      <c r="B438" s="448" t="s">
        <v>18</v>
      </c>
      <c r="C438" s="238">
        <v>30435</v>
      </c>
      <c r="D438" s="239">
        <v>6587</v>
      </c>
      <c r="E438" s="240">
        <v>37022</v>
      </c>
      <c r="F438" s="410">
        <v>10174</v>
      </c>
      <c r="G438" s="239">
        <v>3170</v>
      </c>
      <c r="H438" s="239">
        <v>13344</v>
      </c>
      <c r="I438" s="239">
        <v>15098</v>
      </c>
      <c r="J438" s="239">
        <v>1772</v>
      </c>
      <c r="K438" s="239">
        <v>16870</v>
      </c>
      <c r="L438" s="239">
        <v>35096</v>
      </c>
      <c r="M438" s="239">
        <v>9106</v>
      </c>
      <c r="N438" s="239">
        <v>44202</v>
      </c>
      <c r="O438" s="238">
        <v>12878</v>
      </c>
      <c r="P438" s="238">
        <v>456</v>
      </c>
      <c r="Q438" s="238">
        <v>13334</v>
      </c>
      <c r="R438" s="239">
        <v>3221</v>
      </c>
      <c r="S438" s="239">
        <v>642</v>
      </c>
      <c r="T438" s="239">
        <v>3863</v>
      </c>
      <c r="U438" s="239">
        <v>135865</v>
      </c>
      <c r="V438" s="239">
        <v>47407</v>
      </c>
      <c r="W438" s="239">
        <v>183272</v>
      </c>
      <c r="X438" s="242">
        <v>242767</v>
      </c>
      <c r="Y438" s="242">
        <v>69140</v>
      </c>
      <c r="Z438" s="243">
        <v>311907</v>
      </c>
      <c r="BD438" s="150"/>
      <c r="BE438" s="449"/>
      <c r="BF438" s="151"/>
      <c r="BG438" s="145"/>
      <c r="BH438" s="145"/>
      <c r="BI438" s="145"/>
      <c r="BJ438" s="145"/>
      <c r="BK438" s="145"/>
      <c r="BL438" s="145"/>
      <c r="BM438" s="145"/>
      <c r="BN438" s="145"/>
      <c r="BO438" s="145"/>
      <c r="BP438" s="145"/>
      <c r="BQ438" s="145"/>
      <c r="BR438" s="145"/>
      <c r="BS438" s="145"/>
      <c r="BT438" s="145"/>
      <c r="BU438" s="145"/>
      <c r="BV438" s="145"/>
      <c r="BW438" s="145"/>
      <c r="BX438" s="145"/>
      <c r="BY438" s="145"/>
      <c r="BZ438" s="145"/>
      <c r="CA438" s="145"/>
      <c r="CB438" s="145"/>
      <c r="CC438" s="145"/>
      <c r="CD438" s="145"/>
    </row>
    <row r="439" spans="1:82" ht="14.4" thickTop="1" thickBot="1" x14ac:dyDescent="0.3">
      <c r="A439" s="450"/>
      <c r="B439" s="451" t="s">
        <v>16</v>
      </c>
      <c r="C439" s="406">
        <v>35604</v>
      </c>
      <c r="D439" s="407">
        <v>7117</v>
      </c>
      <c r="E439" s="408">
        <v>42721</v>
      </c>
      <c r="F439" s="411">
        <v>32692</v>
      </c>
      <c r="G439" s="407">
        <v>6545</v>
      </c>
      <c r="H439" s="407">
        <v>39237</v>
      </c>
      <c r="I439" s="407">
        <v>22805</v>
      </c>
      <c r="J439" s="407">
        <v>3290</v>
      </c>
      <c r="K439" s="407">
        <v>26095</v>
      </c>
      <c r="L439" s="407">
        <v>100418</v>
      </c>
      <c r="M439" s="407">
        <v>14871</v>
      </c>
      <c r="N439" s="407">
        <v>115289</v>
      </c>
      <c r="O439" s="406">
        <v>27789</v>
      </c>
      <c r="P439" s="406">
        <v>2115</v>
      </c>
      <c r="Q439" s="406">
        <v>29904</v>
      </c>
      <c r="R439" s="407">
        <v>8054</v>
      </c>
      <c r="S439" s="407">
        <v>4859</v>
      </c>
      <c r="T439" s="407">
        <v>12913</v>
      </c>
      <c r="U439" s="407">
        <v>228051</v>
      </c>
      <c r="V439" s="407">
        <v>94998</v>
      </c>
      <c r="W439" s="407">
        <v>323049</v>
      </c>
      <c r="X439" s="320">
        <v>455413</v>
      </c>
      <c r="Y439" s="320">
        <v>133795</v>
      </c>
      <c r="Z439" s="321">
        <v>589208</v>
      </c>
      <c r="BD439" s="150"/>
      <c r="BE439" s="449"/>
      <c r="BF439" s="151"/>
      <c r="BG439" s="145"/>
      <c r="BH439" s="145"/>
      <c r="BI439" s="145"/>
      <c r="BJ439" s="145"/>
      <c r="BK439" s="145"/>
      <c r="BL439" s="145"/>
      <c r="BM439" s="145"/>
      <c r="BN439" s="145"/>
      <c r="BO439" s="145"/>
      <c r="BP439" s="145"/>
      <c r="BQ439" s="145"/>
      <c r="BR439" s="145"/>
      <c r="BS439" s="145"/>
      <c r="BT439" s="145"/>
      <c r="BU439" s="145"/>
      <c r="BV439" s="145"/>
      <c r="BW439" s="145"/>
      <c r="BX439" s="145"/>
      <c r="BY439" s="145"/>
      <c r="BZ439" s="145"/>
      <c r="CA439" s="145"/>
      <c r="CB439" s="145"/>
      <c r="CC439" s="145"/>
      <c r="CD439" s="145"/>
    </row>
    <row r="440" spans="1:82" ht="14.4" thickTop="1" thickBot="1" x14ac:dyDescent="0.3">
      <c r="A440" s="439" t="s">
        <v>110</v>
      </c>
      <c r="B440" s="446" t="s">
        <v>17</v>
      </c>
      <c r="C440" s="400">
        <v>1773</v>
      </c>
      <c r="D440" s="401">
        <v>0</v>
      </c>
      <c r="E440" s="402">
        <v>1773</v>
      </c>
      <c r="F440" s="409">
        <v>9550</v>
      </c>
      <c r="G440" s="401">
        <v>2755</v>
      </c>
      <c r="H440" s="401">
        <v>12305</v>
      </c>
      <c r="I440" s="401">
        <v>3144</v>
      </c>
      <c r="J440" s="401">
        <v>0</v>
      </c>
      <c r="K440" s="401">
        <v>3144</v>
      </c>
      <c r="L440" s="401">
        <v>20029</v>
      </c>
      <c r="M440" s="401">
        <v>1664</v>
      </c>
      <c r="N440" s="401">
        <v>21693</v>
      </c>
      <c r="O440" s="400">
        <v>8433</v>
      </c>
      <c r="P440" s="400">
        <v>3158</v>
      </c>
      <c r="Q440" s="400">
        <v>11591</v>
      </c>
      <c r="R440" s="401">
        <v>1889</v>
      </c>
      <c r="S440" s="401">
        <v>4168</v>
      </c>
      <c r="T440" s="401">
        <v>6057</v>
      </c>
      <c r="U440" s="401">
        <v>49791</v>
      </c>
      <c r="V440" s="401">
        <v>71980</v>
      </c>
      <c r="W440" s="401">
        <v>121771</v>
      </c>
      <c r="X440" s="234">
        <v>94609</v>
      </c>
      <c r="Y440" s="234">
        <v>83725</v>
      </c>
      <c r="Z440" s="235">
        <v>178334</v>
      </c>
      <c r="BD440" s="150"/>
      <c r="BE440" s="449"/>
      <c r="BF440" s="151"/>
      <c r="BG440" s="145"/>
      <c r="BH440" s="145"/>
      <c r="BI440" s="145"/>
      <c r="BJ440" s="145"/>
      <c r="BK440" s="145"/>
      <c r="BL440" s="145"/>
      <c r="BM440" s="145"/>
      <c r="BN440" s="145"/>
      <c r="BO440" s="145"/>
      <c r="BP440" s="145"/>
      <c r="BQ440" s="145"/>
      <c r="BR440" s="145"/>
      <c r="BS440" s="145"/>
      <c r="BT440" s="145"/>
      <c r="BU440" s="145"/>
      <c r="BV440" s="145"/>
      <c r="BW440" s="145"/>
      <c r="BX440" s="145"/>
      <c r="BY440" s="145"/>
      <c r="BZ440" s="145"/>
      <c r="CA440" s="145"/>
      <c r="CB440" s="145"/>
      <c r="CC440" s="145"/>
      <c r="CD440" s="145"/>
    </row>
    <row r="441" spans="1:82" ht="14.4" thickTop="1" thickBot="1" x14ac:dyDescent="0.3">
      <c r="A441" s="443"/>
      <c r="B441" s="448" t="s">
        <v>18</v>
      </c>
      <c r="C441" s="238">
        <v>8649</v>
      </c>
      <c r="D441" s="239">
        <v>1925</v>
      </c>
      <c r="E441" s="240">
        <v>10574</v>
      </c>
      <c r="F441" s="410">
        <v>4294</v>
      </c>
      <c r="G441" s="239">
        <v>2216</v>
      </c>
      <c r="H441" s="239">
        <v>6510</v>
      </c>
      <c r="I441" s="239">
        <v>4669</v>
      </c>
      <c r="J441" s="239">
        <v>928</v>
      </c>
      <c r="K441" s="239">
        <v>5597</v>
      </c>
      <c r="L441" s="239">
        <v>11903</v>
      </c>
      <c r="M441" s="239">
        <v>1985</v>
      </c>
      <c r="N441" s="239">
        <v>13888</v>
      </c>
      <c r="O441" s="238">
        <v>3608</v>
      </c>
      <c r="P441" s="238">
        <v>787</v>
      </c>
      <c r="Q441" s="238">
        <v>4395</v>
      </c>
      <c r="R441" s="239">
        <v>1261</v>
      </c>
      <c r="S441" s="239">
        <v>0</v>
      </c>
      <c r="T441" s="239">
        <v>1261</v>
      </c>
      <c r="U441" s="239">
        <v>73173</v>
      </c>
      <c r="V441" s="239">
        <v>71748</v>
      </c>
      <c r="W441" s="239">
        <v>144921</v>
      </c>
      <c r="X441" s="242">
        <v>107557</v>
      </c>
      <c r="Y441" s="242">
        <v>79589</v>
      </c>
      <c r="Z441" s="243">
        <v>187146</v>
      </c>
      <c r="BD441" s="150"/>
      <c r="BE441" s="449"/>
      <c r="BF441" s="151"/>
      <c r="BG441" s="145"/>
      <c r="BH441" s="145"/>
      <c r="BI441" s="145"/>
      <c r="BJ441" s="145"/>
      <c r="BK441" s="145"/>
      <c r="BL441" s="145"/>
      <c r="BM441" s="145"/>
      <c r="BN441" s="145"/>
      <c r="BO441" s="145"/>
      <c r="BP441" s="145"/>
      <c r="BQ441" s="145"/>
      <c r="BR441" s="145"/>
      <c r="BS441" s="145"/>
      <c r="BT441" s="145"/>
      <c r="BU441" s="145"/>
      <c r="BV441" s="145"/>
      <c r="BW441" s="145"/>
      <c r="BX441" s="145"/>
      <c r="BY441" s="145"/>
      <c r="BZ441" s="145"/>
      <c r="CA441" s="145"/>
      <c r="CB441" s="145"/>
      <c r="CC441" s="145"/>
      <c r="CD441" s="145"/>
    </row>
    <row r="442" spans="1:82" ht="14.4" thickTop="1" thickBot="1" x14ac:dyDescent="0.3">
      <c r="A442" s="450"/>
      <c r="B442" s="451" t="s">
        <v>16</v>
      </c>
      <c r="C442" s="406">
        <v>10422</v>
      </c>
      <c r="D442" s="407">
        <v>1925</v>
      </c>
      <c r="E442" s="408">
        <v>12347</v>
      </c>
      <c r="F442" s="411">
        <v>13844</v>
      </c>
      <c r="G442" s="407">
        <v>4971</v>
      </c>
      <c r="H442" s="407">
        <v>18815</v>
      </c>
      <c r="I442" s="407">
        <v>7813</v>
      </c>
      <c r="J442" s="407">
        <v>928</v>
      </c>
      <c r="K442" s="407">
        <v>8741</v>
      </c>
      <c r="L442" s="407">
        <v>31932</v>
      </c>
      <c r="M442" s="407">
        <v>3649</v>
      </c>
      <c r="N442" s="407">
        <v>35581</v>
      </c>
      <c r="O442" s="406">
        <v>12041</v>
      </c>
      <c r="P442" s="406">
        <v>3945</v>
      </c>
      <c r="Q442" s="406">
        <v>15986</v>
      </c>
      <c r="R442" s="407">
        <v>3150</v>
      </c>
      <c r="S442" s="407">
        <v>4168</v>
      </c>
      <c r="T442" s="407">
        <v>7318</v>
      </c>
      <c r="U442" s="407">
        <v>122964</v>
      </c>
      <c r="V442" s="407">
        <v>143728</v>
      </c>
      <c r="W442" s="407">
        <v>266692</v>
      </c>
      <c r="X442" s="320">
        <v>202166</v>
      </c>
      <c r="Y442" s="320">
        <v>163314</v>
      </c>
      <c r="Z442" s="321">
        <v>365480</v>
      </c>
      <c r="BD442" s="150"/>
      <c r="BE442" s="449"/>
      <c r="BF442" s="151"/>
      <c r="BG442" s="145"/>
      <c r="BH442" s="145"/>
      <c r="BI442" s="145"/>
      <c r="BJ442" s="145"/>
      <c r="BK442" s="145"/>
      <c r="BL442" s="145"/>
      <c r="BM442" s="145"/>
      <c r="BN442" s="145"/>
      <c r="BO442" s="145"/>
      <c r="BP442" s="145"/>
      <c r="BQ442" s="145"/>
      <c r="BR442" s="145"/>
      <c r="BS442" s="145"/>
      <c r="BT442" s="145"/>
      <c r="BU442" s="145"/>
      <c r="BV442" s="145"/>
      <c r="BW442" s="145"/>
      <c r="BX442" s="145"/>
      <c r="BY442" s="145"/>
      <c r="BZ442" s="145"/>
      <c r="CA442" s="145"/>
      <c r="CB442" s="145"/>
      <c r="CC442" s="145"/>
      <c r="CD442" s="145"/>
    </row>
    <row r="443" spans="1:82" ht="14.4" thickTop="1" thickBot="1" x14ac:dyDescent="0.3">
      <c r="A443" s="439" t="s">
        <v>111</v>
      </c>
      <c r="B443" s="446" t="s">
        <v>17</v>
      </c>
      <c r="C443" s="400">
        <v>303</v>
      </c>
      <c r="D443" s="401">
        <v>605</v>
      </c>
      <c r="E443" s="402">
        <v>908</v>
      </c>
      <c r="F443" s="409">
        <v>8814</v>
      </c>
      <c r="G443" s="401">
        <v>2890</v>
      </c>
      <c r="H443" s="401">
        <v>11704</v>
      </c>
      <c r="I443" s="401">
        <v>2028</v>
      </c>
      <c r="J443" s="401">
        <v>303</v>
      </c>
      <c r="K443" s="401">
        <v>2331</v>
      </c>
      <c r="L443" s="401">
        <v>26737</v>
      </c>
      <c r="M443" s="401">
        <v>8372</v>
      </c>
      <c r="N443" s="401">
        <v>35109</v>
      </c>
      <c r="O443" s="400">
        <v>8671</v>
      </c>
      <c r="P443" s="400">
        <v>2462</v>
      </c>
      <c r="Q443" s="400">
        <v>11133</v>
      </c>
      <c r="R443" s="401">
        <v>34911</v>
      </c>
      <c r="S443" s="401">
        <v>12117</v>
      </c>
      <c r="T443" s="401">
        <v>47028</v>
      </c>
      <c r="U443" s="401">
        <v>97147</v>
      </c>
      <c r="V443" s="401">
        <v>114076</v>
      </c>
      <c r="W443" s="401">
        <v>211223</v>
      </c>
      <c r="X443" s="234">
        <v>178611</v>
      </c>
      <c r="Y443" s="234">
        <v>140825</v>
      </c>
      <c r="Z443" s="235">
        <v>319436</v>
      </c>
      <c r="BD443" s="150"/>
      <c r="BE443" s="449"/>
      <c r="BF443" s="151"/>
      <c r="BG443" s="145"/>
      <c r="BH443" s="145"/>
      <c r="BI443" s="145"/>
      <c r="BJ443" s="145"/>
      <c r="BK443" s="145"/>
      <c r="BL443" s="145"/>
      <c r="BM443" s="145"/>
      <c r="BN443" s="145"/>
      <c r="BO443" s="145"/>
      <c r="BP443" s="145"/>
      <c r="BQ443" s="145"/>
      <c r="BR443" s="145"/>
      <c r="BS443" s="145"/>
      <c r="BT443" s="145"/>
      <c r="BU443" s="145"/>
      <c r="BV443" s="145"/>
      <c r="BW443" s="145"/>
      <c r="BX443" s="145"/>
      <c r="BY443" s="145"/>
      <c r="BZ443" s="145"/>
      <c r="CA443" s="145"/>
      <c r="CB443" s="145"/>
      <c r="CC443" s="145"/>
      <c r="CD443" s="145"/>
    </row>
    <row r="444" spans="1:82" ht="14.4" thickTop="1" thickBot="1" x14ac:dyDescent="0.3">
      <c r="A444" s="443"/>
      <c r="B444" s="448" t="s">
        <v>18</v>
      </c>
      <c r="C444" s="238">
        <v>7825</v>
      </c>
      <c r="D444" s="239">
        <v>955</v>
      </c>
      <c r="E444" s="240">
        <v>8780</v>
      </c>
      <c r="F444" s="410">
        <v>3581</v>
      </c>
      <c r="G444" s="239">
        <v>1050</v>
      </c>
      <c r="H444" s="239">
        <v>4631</v>
      </c>
      <c r="I444" s="239">
        <v>2798</v>
      </c>
      <c r="J444" s="239">
        <v>349</v>
      </c>
      <c r="K444" s="239">
        <v>3147</v>
      </c>
      <c r="L444" s="239">
        <v>8621</v>
      </c>
      <c r="M444" s="239">
        <v>5996</v>
      </c>
      <c r="N444" s="239">
        <v>14617</v>
      </c>
      <c r="O444" s="238">
        <v>810</v>
      </c>
      <c r="P444" s="238">
        <v>805</v>
      </c>
      <c r="Q444" s="238">
        <v>1615</v>
      </c>
      <c r="R444" s="239">
        <v>9601</v>
      </c>
      <c r="S444" s="239">
        <v>6163</v>
      </c>
      <c r="T444" s="239">
        <v>15764</v>
      </c>
      <c r="U444" s="239">
        <v>93412</v>
      </c>
      <c r="V444" s="239">
        <v>74933</v>
      </c>
      <c r="W444" s="239">
        <v>168345</v>
      </c>
      <c r="X444" s="242">
        <v>126648</v>
      </c>
      <c r="Y444" s="242">
        <v>90251</v>
      </c>
      <c r="Z444" s="243">
        <v>216899</v>
      </c>
      <c r="BD444" s="150"/>
      <c r="BE444" s="449"/>
      <c r="BF444" s="151"/>
      <c r="BG444" s="145"/>
      <c r="BH444" s="145"/>
      <c r="BI444" s="145"/>
      <c r="BJ444" s="145"/>
      <c r="BK444" s="145"/>
      <c r="BL444" s="145"/>
      <c r="BM444" s="145"/>
      <c r="BN444" s="145"/>
      <c r="BO444" s="145"/>
      <c r="BP444" s="145"/>
      <c r="BQ444" s="145"/>
      <c r="BR444" s="145"/>
      <c r="BS444" s="145"/>
      <c r="BT444" s="145"/>
      <c r="BU444" s="145"/>
      <c r="BV444" s="145"/>
      <c r="BW444" s="145"/>
      <c r="BX444" s="145"/>
      <c r="BY444" s="145"/>
      <c r="BZ444" s="145"/>
      <c r="CA444" s="145"/>
      <c r="CB444" s="145"/>
      <c r="CC444" s="145"/>
      <c r="CD444" s="145"/>
    </row>
    <row r="445" spans="1:82" ht="14.4" thickTop="1" thickBot="1" x14ac:dyDescent="0.3">
      <c r="A445" s="450"/>
      <c r="B445" s="451" t="s">
        <v>16</v>
      </c>
      <c r="C445" s="406">
        <v>8128</v>
      </c>
      <c r="D445" s="407">
        <v>1560</v>
      </c>
      <c r="E445" s="408">
        <v>9688</v>
      </c>
      <c r="F445" s="411">
        <v>12395</v>
      </c>
      <c r="G445" s="407">
        <v>3940</v>
      </c>
      <c r="H445" s="407">
        <v>16335</v>
      </c>
      <c r="I445" s="407">
        <v>4826</v>
      </c>
      <c r="J445" s="407">
        <v>652</v>
      </c>
      <c r="K445" s="407">
        <v>5478</v>
      </c>
      <c r="L445" s="407">
        <v>35358</v>
      </c>
      <c r="M445" s="407">
        <v>14368</v>
      </c>
      <c r="N445" s="407">
        <v>49726</v>
      </c>
      <c r="O445" s="406">
        <v>9481</v>
      </c>
      <c r="P445" s="406">
        <v>3267</v>
      </c>
      <c r="Q445" s="406">
        <v>12748</v>
      </c>
      <c r="R445" s="407">
        <v>44512</v>
      </c>
      <c r="S445" s="407">
        <v>18280</v>
      </c>
      <c r="T445" s="407">
        <v>62792</v>
      </c>
      <c r="U445" s="407">
        <v>190559</v>
      </c>
      <c r="V445" s="407">
        <v>189009</v>
      </c>
      <c r="W445" s="407">
        <v>379568</v>
      </c>
      <c r="X445" s="320">
        <v>305259</v>
      </c>
      <c r="Y445" s="320">
        <v>231076</v>
      </c>
      <c r="Z445" s="321">
        <v>536335</v>
      </c>
      <c r="BD445" s="150"/>
      <c r="BE445" s="449"/>
      <c r="BF445" s="151"/>
      <c r="BG445" s="145"/>
      <c r="BH445" s="145"/>
      <c r="BI445" s="145"/>
      <c r="BJ445" s="145"/>
      <c r="BK445" s="145"/>
      <c r="BL445" s="145"/>
      <c r="BM445" s="145"/>
      <c r="BN445" s="145"/>
      <c r="BO445" s="145"/>
      <c r="BP445" s="145"/>
      <c r="BQ445" s="145"/>
      <c r="BR445" s="145"/>
      <c r="BS445" s="145"/>
      <c r="BT445" s="145"/>
      <c r="BU445" s="145"/>
      <c r="BV445" s="145"/>
      <c r="BW445" s="145"/>
      <c r="BX445" s="145"/>
      <c r="BY445" s="145"/>
      <c r="BZ445" s="145"/>
      <c r="CA445" s="145"/>
      <c r="CB445" s="145"/>
      <c r="CC445" s="145"/>
      <c r="CD445" s="145"/>
    </row>
    <row r="446" spans="1:82" ht="14.4" thickTop="1" thickBot="1" x14ac:dyDescent="0.3">
      <c r="A446" s="452" t="s">
        <v>16</v>
      </c>
      <c r="B446" s="453" t="s">
        <v>17</v>
      </c>
      <c r="C446" s="233">
        <v>44284</v>
      </c>
      <c r="D446" s="234">
        <v>6556</v>
      </c>
      <c r="E446" s="235">
        <v>50840</v>
      </c>
      <c r="F446" s="454">
        <v>156261</v>
      </c>
      <c r="G446" s="234">
        <v>21667</v>
      </c>
      <c r="H446" s="234">
        <v>177928</v>
      </c>
      <c r="I446" s="234">
        <v>124126</v>
      </c>
      <c r="J446" s="234">
        <v>3359</v>
      </c>
      <c r="K446" s="234">
        <v>127485</v>
      </c>
      <c r="L446" s="234">
        <v>411730</v>
      </c>
      <c r="M446" s="234">
        <v>35327</v>
      </c>
      <c r="N446" s="234">
        <v>447057</v>
      </c>
      <c r="O446" s="233">
        <v>147191</v>
      </c>
      <c r="P446" s="233">
        <v>8575</v>
      </c>
      <c r="Q446" s="233">
        <v>155766</v>
      </c>
      <c r="R446" s="234">
        <v>50119</v>
      </c>
      <c r="S446" s="234">
        <v>22712</v>
      </c>
      <c r="T446" s="234">
        <v>72831</v>
      </c>
      <c r="U446" s="234">
        <v>465385</v>
      </c>
      <c r="V446" s="234">
        <v>263629</v>
      </c>
      <c r="W446" s="234">
        <v>729014</v>
      </c>
      <c r="X446" s="454">
        <v>1399096</v>
      </c>
      <c r="Y446" s="234">
        <v>361825</v>
      </c>
      <c r="Z446" s="235">
        <v>1760921</v>
      </c>
      <c r="BD446" s="150"/>
      <c r="BE446" s="449"/>
      <c r="BF446" s="151"/>
      <c r="BG446" s="145"/>
      <c r="BH446" s="145"/>
      <c r="BI446" s="145"/>
      <c r="BJ446" s="145"/>
      <c r="BK446" s="145"/>
      <c r="BL446" s="145"/>
      <c r="BM446" s="145"/>
      <c r="BN446" s="145"/>
      <c r="BO446" s="145"/>
      <c r="BP446" s="145"/>
      <c r="BQ446" s="145"/>
      <c r="BR446" s="145"/>
      <c r="BS446" s="145"/>
      <c r="BT446" s="145"/>
      <c r="BU446" s="145"/>
      <c r="BV446" s="145"/>
      <c r="BW446" s="145"/>
      <c r="BX446" s="145"/>
      <c r="BY446" s="145"/>
      <c r="BZ446" s="145"/>
      <c r="CA446" s="145"/>
      <c r="CB446" s="145"/>
      <c r="CC446" s="145"/>
      <c r="CD446" s="145"/>
    </row>
    <row r="447" spans="1:82" ht="14.4" thickTop="1" thickBot="1" x14ac:dyDescent="0.3">
      <c r="A447" s="455"/>
      <c r="B447" s="456" t="s">
        <v>18</v>
      </c>
      <c r="C447" s="241">
        <v>287823</v>
      </c>
      <c r="D447" s="242">
        <v>85164</v>
      </c>
      <c r="E447" s="243">
        <v>372987</v>
      </c>
      <c r="F447" s="348">
        <v>77636</v>
      </c>
      <c r="G447" s="242">
        <v>16128</v>
      </c>
      <c r="H447" s="242">
        <v>93764</v>
      </c>
      <c r="I447" s="242">
        <v>195263</v>
      </c>
      <c r="J447" s="242">
        <v>5038</v>
      </c>
      <c r="K447" s="242">
        <v>200301</v>
      </c>
      <c r="L447" s="242">
        <v>201843</v>
      </c>
      <c r="M447" s="242">
        <v>40702</v>
      </c>
      <c r="N447" s="242">
        <v>242545</v>
      </c>
      <c r="O447" s="241">
        <v>103352</v>
      </c>
      <c r="P447" s="241">
        <v>4944</v>
      </c>
      <c r="Q447" s="241">
        <v>108296</v>
      </c>
      <c r="R447" s="242">
        <v>23220</v>
      </c>
      <c r="S447" s="242">
        <v>8871</v>
      </c>
      <c r="T447" s="242">
        <v>32091</v>
      </c>
      <c r="U447" s="242">
        <v>663952</v>
      </c>
      <c r="V447" s="242">
        <v>235883</v>
      </c>
      <c r="W447" s="242">
        <v>899835</v>
      </c>
      <c r="X447" s="348">
        <v>1553089</v>
      </c>
      <c r="Y447" s="242">
        <v>396730</v>
      </c>
      <c r="Z447" s="243">
        <v>1949819</v>
      </c>
      <c r="BD447" s="150"/>
      <c r="BE447" s="449"/>
      <c r="BF447" s="151"/>
      <c r="BG447" s="145"/>
      <c r="BH447" s="145"/>
      <c r="BI447" s="145"/>
      <c r="BJ447" s="145"/>
      <c r="BK447" s="145"/>
      <c r="BL447" s="145"/>
      <c r="BM447" s="145"/>
      <c r="BN447" s="145"/>
      <c r="BO447" s="145"/>
      <c r="BP447" s="145"/>
      <c r="BQ447" s="145"/>
      <c r="BR447" s="145"/>
      <c r="BS447" s="145"/>
      <c r="BT447" s="145"/>
      <c r="BU447" s="145"/>
      <c r="BV447" s="145"/>
      <c r="BW447" s="145"/>
      <c r="BX447" s="145"/>
      <c r="BY447" s="145"/>
      <c r="BZ447" s="145"/>
      <c r="CA447" s="145"/>
      <c r="CB447" s="145"/>
      <c r="CC447" s="145"/>
      <c r="CD447" s="145"/>
    </row>
    <row r="448" spans="1:82" ht="14.4" thickTop="1" thickBot="1" x14ac:dyDescent="0.3">
      <c r="A448" s="457"/>
      <c r="B448" s="458" t="s">
        <v>16</v>
      </c>
      <c r="C448" s="319">
        <v>332107</v>
      </c>
      <c r="D448" s="320">
        <v>91720</v>
      </c>
      <c r="E448" s="321">
        <v>423827</v>
      </c>
      <c r="F448" s="350">
        <v>233897</v>
      </c>
      <c r="G448" s="320">
        <v>37795</v>
      </c>
      <c r="H448" s="320">
        <v>271692</v>
      </c>
      <c r="I448" s="320">
        <v>319389</v>
      </c>
      <c r="J448" s="320">
        <v>8397</v>
      </c>
      <c r="K448" s="320">
        <v>327786</v>
      </c>
      <c r="L448" s="320">
        <v>613573</v>
      </c>
      <c r="M448" s="320">
        <v>76029</v>
      </c>
      <c r="N448" s="320">
        <v>689602</v>
      </c>
      <c r="O448" s="319">
        <v>250543</v>
      </c>
      <c r="P448" s="319">
        <v>13519</v>
      </c>
      <c r="Q448" s="319">
        <v>264062</v>
      </c>
      <c r="R448" s="320">
        <v>73339</v>
      </c>
      <c r="S448" s="320">
        <v>31583</v>
      </c>
      <c r="T448" s="320">
        <v>104922</v>
      </c>
      <c r="U448" s="320">
        <v>1129337</v>
      </c>
      <c r="V448" s="320">
        <v>499512</v>
      </c>
      <c r="W448" s="320">
        <v>1628849</v>
      </c>
      <c r="X448" s="350">
        <v>2952185</v>
      </c>
      <c r="Y448" s="320">
        <v>758555</v>
      </c>
      <c r="Z448" s="321">
        <v>3710740</v>
      </c>
      <c r="BD448" s="163"/>
      <c r="BE448" s="459"/>
      <c r="BF448" s="164"/>
      <c r="BG448" s="145"/>
      <c r="BH448" s="145"/>
      <c r="BI448" s="145"/>
      <c r="BJ448" s="145"/>
      <c r="BK448" s="145"/>
      <c r="BL448" s="145"/>
      <c r="BM448" s="145"/>
      <c r="BN448" s="145"/>
      <c r="BO448" s="145"/>
      <c r="BP448" s="145"/>
      <c r="BQ448" s="145"/>
      <c r="BR448" s="145"/>
      <c r="BS448" s="145"/>
      <c r="BT448" s="145"/>
      <c r="BU448" s="145"/>
      <c r="BV448" s="145"/>
      <c r="BW448" s="145"/>
      <c r="BX448" s="145"/>
      <c r="BY448" s="145"/>
      <c r="BZ448" s="145"/>
      <c r="CA448" s="145"/>
      <c r="CB448" s="145"/>
      <c r="CC448" s="145"/>
      <c r="CD448" s="145"/>
    </row>
    <row r="449" spans="1:26" x14ac:dyDescent="0.25">
      <c r="C449" s="190"/>
      <c r="D449" s="190"/>
      <c r="E449" s="190"/>
      <c r="F449" s="190"/>
      <c r="G449" s="190"/>
      <c r="H449" s="190"/>
      <c r="I449" s="190"/>
      <c r="J449" s="190"/>
      <c r="K449" s="190"/>
      <c r="L449" s="190"/>
      <c r="M449" s="190"/>
      <c r="N449" s="190"/>
      <c r="O449" s="190"/>
      <c r="P449" s="190"/>
      <c r="Q449" s="190"/>
      <c r="R449" s="190"/>
      <c r="S449" s="190"/>
      <c r="T449" s="190"/>
      <c r="U449" s="190"/>
      <c r="V449" s="190"/>
      <c r="W449" s="190"/>
      <c r="X449" s="190"/>
      <c r="Y449" s="190"/>
      <c r="Z449" s="190"/>
    </row>
    <row r="450" spans="1:26" x14ac:dyDescent="0.25"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</row>
    <row r="451" spans="1:26" x14ac:dyDescent="0.25"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spans="1:26" x14ac:dyDescent="0.25">
      <c r="C452" s="47"/>
      <c r="D452" s="47"/>
      <c r="E452" s="47"/>
      <c r="F452" s="47"/>
      <c r="G452" s="47"/>
      <c r="H452" s="47"/>
      <c r="I452" s="47"/>
      <c r="J452" s="47"/>
      <c r="K452" s="47"/>
    </row>
    <row r="453" spans="1:26" ht="15.6" x14ac:dyDescent="0.25">
      <c r="A453" s="255" t="s">
        <v>121</v>
      </c>
      <c r="B453" s="255"/>
      <c r="C453" s="255"/>
      <c r="D453" s="255"/>
      <c r="E453" s="255"/>
      <c r="F453" s="255"/>
      <c r="G453" s="255"/>
      <c r="H453" s="255"/>
      <c r="I453" s="255"/>
      <c r="J453" s="255"/>
      <c r="K453" s="257"/>
    </row>
    <row r="454" spans="1:26" ht="13.8" thickBot="1" x14ac:dyDescent="0.3">
      <c r="A454" s="375">
        <v>13</v>
      </c>
      <c r="B454" s="259"/>
      <c r="C454" s="460"/>
      <c r="D454" s="460"/>
      <c r="E454" s="460"/>
      <c r="F454" s="460"/>
      <c r="G454" s="460"/>
      <c r="H454" s="460"/>
      <c r="I454" s="460"/>
      <c r="J454" s="460"/>
      <c r="K454" s="258"/>
    </row>
    <row r="455" spans="1:26" ht="27" thickBot="1" x14ac:dyDescent="0.3">
      <c r="A455" s="461" t="s">
        <v>122</v>
      </c>
      <c r="B455" s="462" t="s">
        <v>4</v>
      </c>
      <c r="C455" s="462" t="s">
        <v>68</v>
      </c>
      <c r="D455" s="462" t="s">
        <v>69</v>
      </c>
      <c r="E455" s="462" t="s">
        <v>70</v>
      </c>
      <c r="F455" s="462" t="s">
        <v>91</v>
      </c>
      <c r="G455" s="462" t="s">
        <v>123</v>
      </c>
      <c r="H455" s="462" t="s">
        <v>73</v>
      </c>
      <c r="I455" s="462" t="s">
        <v>74</v>
      </c>
      <c r="J455" s="463" t="s">
        <v>16</v>
      </c>
    </row>
    <row r="456" spans="1:26" x14ac:dyDescent="0.25">
      <c r="A456" s="439" t="s">
        <v>124</v>
      </c>
      <c r="B456" s="464" t="s">
        <v>20</v>
      </c>
      <c r="C456" s="465">
        <v>6950</v>
      </c>
      <c r="D456" s="465">
        <v>43878</v>
      </c>
      <c r="E456" s="465">
        <v>26134</v>
      </c>
      <c r="F456" s="465">
        <v>8473</v>
      </c>
      <c r="G456" s="465">
        <v>32204</v>
      </c>
      <c r="H456" s="465">
        <v>16083</v>
      </c>
      <c r="I456" s="465">
        <v>989202</v>
      </c>
      <c r="J456" s="466">
        <v>1122924</v>
      </c>
      <c r="K456" s="47"/>
    </row>
    <row r="457" spans="1:26" x14ac:dyDescent="0.25">
      <c r="A457" s="443"/>
      <c r="B457" s="467" t="s">
        <v>21</v>
      </c>
      <c r="C457" s="468">
        <v>1473</v>
      </c>
      <c r="D457" s="468">
        <v>6858</v>
      </c>
      <c r="E457" s="468">
        <v>4040</v>
      </c>
      <c r="F457" s="468">
        <v>1774</v>
      </c>
      <c r="G457" s="468">
        <v>8739</v>
      </c>
      <c r="H457" s="468">
        <v>11665</v>
      </c>
      <c r="I457" s="468">
        <v>406009</v>
      </c>
      <c r="J457" s="469">
        <v>440558</v>
      </c>
      <c r="K457" s="47"/>
    </row>
    <row r="458" spans="1:26" ht="13.8" thickBot="1" x14ac:dyDescent="0.3">
      <c r="A458" s="450"/>
      <c r="B458" s="470" t="s">
        <v>16</v>
      </c>
      <c r="C458" s="471">
        <v>8423</v>
      </c>
      <c r="D458" s="471">
        <v>50736</v>
      </c>
      <c r="E458" s="471">
        <v>30174</v>
      </c>
      <c r="F458" s="471">
        <v>10247</v>
      </c>
      <c r="G458" s="471">
        <v>40943</v>
      </c>
      <c r="H458" s="471">
        <v>27748</v>
      </c>
      <c r="I458" s="471">
        <v>1395211</v>
      </c>
      <c r="J458" s="472">
        <v>1563482</v>
      </c>
      <c r="K458" s="47"/>
    </row>
    <row r="459" spans="1:26" x14ac:dyDescent="0.25">
      <c r="A459" s="439" t="s">
        <v>125</v>
      </c>
      <c r="B459" s="464" t="s">
        <v>20</v>
      </c>
      <c r="C459" s="465">
        <v>324808</v>
      </c>
      <c r="D459" s="465">
        <v>189562</v>
      </c>
      <c r="E459" s="465">
        <v>292773</v>
      </c>
      <c r="F459" s="465">
        <v>603814</v>
      </c>
      <c r="G459" s="465">
        <v>217697</v>
      </c>
      <c r="H459" s="465">
        <v>56274</v>
      </c>
      <c r="I459" s="465">
        <v>136004</v>
      </c>
      <c r="J459" s="466">
        <v>1820932</v>
      </c>
      <c r="K459" s="47"/>
    </row>
    <row r="460" spans="1:26" x14ac:dyDescent="0.25">
      <c r="A460" s="443"/>
      <c r="B460" s="467" t="s">
        <v>21</v>
      </c>
      <c r="C460" s="468">
        <v>90247</v>
      </c>
      <c r="D460" s="468">
        <v>30588</v>
      </c>
      <c r="E460" s="468">
        <v>4357</v>
      </c>
      <c r="F460" s="468">
        <v>73799</v>
      </c>
      <c r="G460" s="468">
        <v>4253</v>
      </c>
      <c r="H460" s="468">
        <v>19392</v>
      </c>
      <c r="I460" s="468">
        <v>91649</v>
      </c>
      <c r="J460" s="469">
        <v>314285</v>
      </c>
      <c r="K460" s="47"/>
    </row>
    <row r="461" spans="1:26" ht="13.8" thickBot="1" x14ac:dyDescent="0.3">
      <c r="A461" s="450"/>
      <c r="B461" s="470" t="s">
        <v>16</v>
      </c>
      <c r="C461" s="471">
        <v>415055</v>
      </c>
      <c r="D461" s="471">
        <v>220150</v>
      </c>
      <c r="E461" s="471">
        <v>297130</v>
      </c>
      <c r="F461" s="471">
        <v>677613</v>
      </c>
      <c r="G461" s="471">
        <v>221950</v>
      </c>
      <c r="H461" s="471">
        <v>75666</v>
      </c>
      <c r="I461" s="471">
        <v>227653</v>
      </c>
      <c r="J461" s="472">
        <v>2135217</v>
      </c>
      <c r="K461" s="47"/>
    </row>
    <row r="462" spans="1:26" x14ac:dyDescent="0.25">
      <c r="A462" s="439" t="s">
        <v>126</v>
      </c>
      <c r="B462" s="464" t="s">
        <v>20</v>
      </c>
      <c r="C462" s="465">
        <v>349</v>
      </c>
      <c r="D462" s="465">
        <v>457</v>
      </c>
      <c r="E462" s="465">
        <v>482</v>
      </c>
      <c r="F462" s="465">
        <v>1286</v>
      </c>
      <c r="G462" s="465">
        <v>642</v>
      </c>
      <c r="H462" s="465">
        <v>982</v>
      </c>
      <c r="I462" s="465">
        <v>4131</v>
      </c>
      <c r="J462" s="466">
        <v>8329</v>
      </c>
      <c r="K462" s="47"/>
    </row>
    <row r="463" spans="1:26" x14ac:dyDescent="0.25">
      <c r="A463" s="443"/>
      <c r="B463" s="467" t="s">
        <v>21</v>
      </c>
      <c r="C463" s="468">
        <v>0</v>
      </c>
      <c r="D463" s="468">
        <v>349</v>
      </c>
      <c r="E463" s="468">
        <v>0</v>
      </c>
      <c r="F463" s="468">
        <v>456</v>
      </c>
      <c r="G463" s="468">
        <v>527</v>
      </c>
      <c r="H463" s="468">
        <v>526</v>
      </c>
      <c r="I463" s="468">
        <v>1854</v>
      </c>
      <c r="J463" s="469">
        <v>3712</v>
      </c>
      <c r="K463" s="47"/>
    </row>
    <row r="464" spans="1:26" ht="13.8" thickBot="1" x14ac:dyDescent="0.3">
      <c r="A464" s="450"/>
      <c r="B464" s="470" t="s">
        <v>16</v>
      </c>
      <c r="C464" s="471">
        <v>349</v>
      </c>
      <c r="D464" s="471">
        <v>806</v>
      </c>
      <c r="E464" s="471">
        <v>482</v>
      </c>
      <c r="F464" s="471">
        <v>1742</v>
      </c>
      <c r="G464" s="471">
        <v>1169</v>
      </c>
      <c r="H464" s="471">
        <v>1508</v>
      </c>
      <c r="I464" s="471">
        <v>5985</v>
      </c>
      <c r="J464" s="472">
        <v>12041</v>
      </c>
      <c r="K464" s="47"/>
    </row>
    <row r="465" spans="1:11" x14ac:dyDescent="0.25">
      <c r="A465" s="452" t="s">
        <v>16</v>
      </c>
      <c r="B465" s="473" t="s">
        <v>20</v>
      </c>
      <c r="C465" s="474">
        <v>332107</v>
      </c>
      <c r="D465" s="474">
        <v>233897</v>
      </c>
      <c r="E465" s="474">
        <v>319389</v>
      </c>
      <c r="F465" s="474">
        <v>613573</v>
      </c>
      <c r="G465" s="474">
        <v>250543</v>
      </c>
      <c r="H465" s="474">
        <v>73339</v>
      </c>
      <c r="I465" s="474">
        <v>1129337</v>
      </c>
      <c r="J465" s="466">
        <v>2952185</v>
      </c>
      <c r="K465" s="47"/>
    </row>
    <row r="466" spans="1:11" x14ac:dyDescent="0.25">
      <c r="A466" s="455"/>
      <c r="B466" s="475" t="s">
        <v>21</v>
      </c>
      <c r="C466" s="476">
        <v>91720</v>
      </c>
      <c r="D466" s="476">
        <v>37795</v>
      </c>
      <c r="E466" s="476">
        <v>8397</v>
      </c>
      <c r="F466" s="476">
        <v>76029</v>
      </c>
      <c r="G466" s="476">
        <v>13519</v>
      </c>
      <c r="H466" s="476">
        <v>31583</v>
      </c>
      <c r="I466" s="476">
        <v>499512</v>
      </c>
      <c r="J466" s="469">
        <v>758555</v>
      </c>
      <c r="K466" s="47"/>
    </row>
    <row r="467" spans="1:11" ht="13.8" thickBot="1" x14ac:dyDescent="0.3">
      <c r="A467" s="457"/>
      <c r="B467" s="477" t="s">
        <v>16</v>
      </c>
      <c r="C467" s="478">
        <v>423827</v>
      </c>
      <c r="D467" s="478">
        <v>271692</v>
      </c>
      <c r="E467" s="478">
        <v>327786</v>
      </c>
      <c r="F467" s="478">
        <v>689602</v>
      </c>
      <c r="G467" s="478">
        <v>264062</v>
      </c>
      <c r="H467" s="478">
        <v>104922</v>
      </c>
      <c r="I467" s="478">
        <v>1628849</v>
      </c>
      <c r="J467" s="472">
        <v>3710740</v>
      </c>
      <c r="K467" s="47"/>
    </row>
    <row r="475" spans="1:11" ht="15.6" x14ac:dyDescent="0.25">
      <c r="A475" s="255" t="s">
        <v>127</v>
      </c>
      <c r="B475" s="255"/>
      <c r="C475" s="255"/>
      <c r="D475" s="255"/>
      <c r="E475" s="255"/>
      <c r="F475" s="255"/>
      <c r="G475" s="255"/>
      <c r="H475" s="255"/>
      <c r="I475" s="255"/>
      <c r="J475" s="255"/>
    </row>
    <row r="476" spans="1:11" ht="13.8" thickBot="1" x14ac:dyDescent="0.3">
      <c r="A476" s="375">
        <v>14</v>
      </c>
      <c r="B476" s="479"/>
      <c r="C476" s="460"/>
      <c r="D476" s="460"/>
      <c r="E476" s="460"/>
      <c r="F476" s="460"/>
      <c r="G476" s="460"/>
      <c r="H476" s="460"/>
      <c r="I476" s="460"/>
      <c r="J476" s="460"/>
    </row>
    <row r="477" spans="1:11" ht="27" thickBot="1" x14ac:dyDescent="0.3">
      <c r="A477" s="461" t="s">
        <v>3</v>
      </c>
      <c r="B477" s="462" t="s">
        <v>4</v>
      </c>
      <c r="C477" s="462" t="s">
        <v>128</v>
      </c>
      <c r="D477" s="462" t="s">
        <v>129</v>
      </c>
      <c r="E477" s="462" t="s">
        <v>130</v>
      </c>
      <c r="F477" s="462" t="s">
        <v>131</v>
      </c>
      <c r="G477" s="462" t="s">
        <v>43</v>
      </c>
      <c r="H477" s="462" t="s">
        <v>110</v>
      </c>
      <c r="I477" s="462" t="s">
        <v>60</v>
      </c>
      <c r="J477" s="480" t="s">
        <v>16</v>
      </c>
    </row>
    <row r="478" spans="1:11" x14ac:dyDescent="0.25">
      <c r="A478" s="439" t="s">
        <v>24</v>
      </c>
      <c r="B478" s="464" t="s">
        <v>20</v>
      </c>
      <c r="C478" s="481">
        <v>2984</v>
      </c>
      <c r="D478" s="481">
        <v>11932</v>
      </c>
      <c r="E478" s="481">
        <v>47771</v>
      </c>
      <c r="F478" s="481">
        <v>12138</v>
      </c>
      <c r="G478" s="481">
        <v>962</v>
      </c>
      <c r="H478" s="481">
        <v>0</v>
      </c>
      <c r="I478" s="481">
        <v>0</v>
      </c>
      <c r="J478" s="466">
        <v>75787</v>
      </c>
    </row>
    <row r="479" spans="1:11" x14ac:dyDescent="0.25">
      <c r="A479" s="443"/>
      <c r="B479" s="467" t="s">
        <v>21</v>
      </c>
      <c r="C479" s="482">
        <v>0</v>
      </c>
      <c r="D479" s="482">
        <v>456</v>
      </c>
      <c r="E479" s="482">
        <v>5382</v>
      </c>
      <c r="F479" s="482">
        <v>1402</v>
      </c>
      <c r="G479" s="482">
        <v>0</v>
      </c>
      <c r="H479" s="482">
        <v>0</v>
      </c>
      <c r="I479" s="482">
        <v>0</v>
      </c>
      <c r="J479" s="469">
        <v>7240</v>
      </c>
    </row>
    <row r="480" spans="1:11" ht="13.8" thickBot="1" x14ac:dyDescent="0.3">
      <c r="A480" s="450"/>
      <c r="B480" s="470" t="s">
        <v>16</v>
      </c>
      <c r="C480" s="483">
        <v>2984</v>
      </c>
      <c r="D480" s="483">
        <v>12388</v>
      </c>
      <c r="E480" s="483">
        <v>53153</v>
      </c>
      <c r="F480" s="483">
        <v>13540</v>
      </c>
      <c r="G480" s="483">
        <v>962</v>
      </c>
      <c r="H480" s="483">
        <v>0</v>
      </c>
      <c r="I480" s="483">
        <v>0</v>
      </c>
      <c r="J480" s="472">
        <v>83027</v>
      </c>
    </row>
    <row r="481" spans="1:10" x14ac:dyDescent="0.25">
      <c r="A481" s="439" t="s">
        <v>25</v>
      </c>
      <c r="B481" s="464" t="s">
        <v>20</v>
      </c>
      <c r="C481" s="481">
        <v>663</v>
      </c>
      <c r="D481" s="481">
        <v>6945</v>
      </c>
      <c r="E481" s="481">
        <v>44840</v>
      </c>
      <c r="F481" s="481">
        <v>24012</v>
      </c>
      <c r="G481" s="481">
        <v>7507</v>
      </c>
      <c r="H481" s="481">
        <v>350</v>
      </c>
      <c r="I481" s="481">
        <v>0</v>
      </c>
      <c r="J481" s="466">
        <v>84317</v>
      </c>
    </row>
    <row r="482" spans="1:10" x14ac:dyDescent="0.25">
      <c r="A482" s="443"/>
      <c r="B482" s="467" t="s">
        <v>21</v>
      </c>
      <c r="C482" s="482">
        <v>0</v>
      </c>
      <c r="D482" s="482">
        <v>663</v>
      </c>
      <c r="E482" s="482">
        <v>6724</v>
      </c>
      <c r="F482" s="482">
        <v>1365</v>
      </c>
      <c r="G482" s="482">
        <v>0</v>
      </c>
      <c r="H482" s="482">
        <v>0</v>
      </c>
      <c r="I482" s="482">
        <v>0</v>
      </c>
      <c r="J482" s="469">
        <v>8752</v>
      </c>
    </row>
    <row r="483" spans="1:10" ht="13.8" thickBot="1" x14ac:dyDescent="0.3">
      <c r="A483" s="450"/>
      <c r="B483" s="470" t="s">
        <v>16</v>
      </c>
      <c r="C483" s="483">
        <v>663</v>
      </c>
      <c r="D483" s="483">
        <v>7608</v>
      </c>
      <c r="E483" s="483">
        <v>51564</v>
      </c>
      <c r="F483" s="483">
        <v>25377</v>
      </c>
      <c r="G483" s="483">
        <v>7507</v>
      </c>
      <c r="H483" s="483">
        <v>350</v>
      </c>
      <c r="I483" s="483">
        <v>0</v>
      </c>
      <c r="J483" s="472">
        <v>93069</v>
      </c>
    </row>
    <row r="484" spans="1:10" x14ac:dyDescent="0.25">
      <c r="A484" s="439" t="s">
        <v>26</v>
      </c>
      <c r="B484" s="464" t="s">
        <v>20</v>
      </c>
      <c r="C484" s="481">
        <v>0</v>
      </c>
      <c r="D484" s="481">
        <v>9209</v>
      </c>
      <c r="E484" s="481">
        <v>99515</v>
      </c>
      <c r="F484" s="481">
        <v>57566</v>
      </c>
      <c r="G484" s="481">
        <v>63624</v>
      </c>
      <c r="H484" s="481">
        <v>16583</v>
      </c>
      <c r="I484" s="481">
        <v>16939</v>
      </c>
      <c r="J484" s="466">
        <v>263436</v>
      </c>
    </row>
    <row r="485" spans="1:10" x14ac:dyDescent="0.25">
      <c r="A485" s="443"/>
      <c r="B485" s="467" t="s">
        <v>21</v>
      </c>
      <c r="C485" s="482">
        <v>0</v>
      </c>
      <c r="D485" s="482">
        <v>456</v>
      </c>
      <c r="E485" s="482">
        <v>10439</v>
      </c>
      <c r="F485" s="482">
        <v>6688</v>
      </c>
      <c r="G485" s="482">
        <v>11969</v>
      </c>
      <c r="H485" s="482">
        <v>10321</v>
      </c>
      <c r="I485" s="482">
        <v>9108</v>
      </c>
      <c r="J485" s="469">
        <v>48981</v>
      </c>
    </row>
    <row r="486" spans="1:10" ht="13.8" thickBot="1" x14ac:dyDescent="0.3">
      <c r="A486" s="450"/>
      <c r="B486" s="470" t="s">
        <v>16</v>
      </c>
      <c r="C486" s="483">
        <v>0</v>
      </c>
      <c r="D486" s="483">
        <v>9665</v>
      </c>
      <c r="E486" s="483">
        <v>109954</v>
      </c>
      <c r="F486" s="483">
        <v>64254</v>
      </c>
      <c r="G486" s="483">
        <v>75593</v>
      </c>
      <c r="H486" s="483">
        <v>26904</v>
      </c>
      <c r="I486" s="483">
        <v>26047</v>
      </c>
      <c r="J486" s="472">
        <v>312417</v>
      </c>
    </row>
    <row r="487" spans="1:10" x14ac:dyDescent="0.25">
      <c r="A487" s="439" t="s">
        <v>27</v>
      </c>
      <c r="B487" s="464" t="s">
        <v>20</v>
      </c>
      <c r="C487" s="481">
        <v>527</v>
      </c>
      <c r="D487" s="481">
        <v>8326</v>
      </c>
      <c r="E487" s="481">
        <v>102037</v>
      </c>
      <c r="F487" s="481">
        <v>61794</v>
      </c>
      <c r="G487" s="481">
        <v>72040</v>
      </c>
      <c r="H487" s="481">
        <v>24656</v>
      </c>
      <c r="I487" s="481">
        <v>48360</v>
      </c>
      <c r="J487" s="466">
        <v>317740</v>
      </c>
    </row>
    <row r="488" spans="1:10" x14ac:dyDescent="0.25">
      <c r="A488" s="443"/>
      <c r="B488" s="467" t="s">
        <v>21</v>
      </c>
      <c r="C488" s="482">
        <v>664</v>
      </c>
      <c r="D488" s="482">
        <v>304</v>
      </c>
      <c r="E488" s="482">
        <v>8470</v>
      </c>
      <c r="F488" s="482">
        <v>7708</v>
      </c>
      <c r="G488" s="482">
        <v>20334</v>
      </c>
      <c r="H488" s="482">
        <v>8438</v>
      </c>
      <c r="I488" s="482">
        <v>55050</v>
      </c>
      <c r="J488" s="469">
        <v>100968</v>
      </c>
    </row>
    <row r="489" spans="1:10" ht="13.8" thickBot="1" x14ac:dyDescent="0.3">
      <c r="A489" s="450"/>
      <c r="B489" s="470" t="s">
        <v>16</v>
      </c>
      <c r="C489" s="483">
        <v>1191</v>
      </c>
      <c r="D489" s="483">
        <v>8630</v>
      </c>
      <c r="E489" s="483">
        <v>110507</v>
      </c>
      <c r="F489" s="483">
        <v>69502</v>
      </c>
      <c r="G489" s="483">
        <v>92374</v>
      </c>
      <c r="H489" s="483">
        <v>33094</v>
      </c>
      <c r="I489" s="483">
        <v>103410</v>
      </c>
      <c r="J489" s="472">
        <v>418708</v>
      </c>
    </row>
    <row r="490" spans="1:10" x14ac:dyDescent="0.25">
      <c r="A490" s="439" t="s">
        <v>28</v>
      </c>
      <c r="B490" s="464" t="s">
        <v>20</v>
      </c>
      <c r="C490" s="481">
        <v>2505</v>
      </c>
      <c r="D490" s="481">
        <v>10482</v>
      </c>
      <c r="E490" s="481">
        <v>128343</v>
      </c>
      <c r="F490" s="481">
        <v>62125</v>
      </c>
      <c r="G490" s="481">
        <v>61596</v>
      </c>
      <c r="H490" s="481">
        <v>22530</v>
      </c>
      <c r="I490" s="481">
        <v>39427</v>
      </c>
      <c r="J490" s="466">
        <v>327008</v>
      </c>
    </row>
    <row r="491" spans="1:10" x14ac:dyDescent="0.25">
      <c r="A491" s="443"/>
      <c r="B491" s="467" t="s">
        <v>21</v>
      </c>
      <c r="C491" s="482">
        <v>0</v>
      </c>
      <c r="D491" s="482">
        <v>831</v>
      </c>
      <c r="E491" s="482">
        <v>10183</v>
      </c>
      <c r="F491" s="482">
        <v>6865</v>
      </c>
      <c r="G491" s="482">
        <v>21503</v>
      </c>
      <c r="H491" s="482">
        <v>20970</v>
      </c>
      <c r="I491" s="482">
        <v>45190</v>
      </c>
      <c r="J491" s="469">
        <v>105542</v>
      </c>
    </row>
    <row r="492" spans="1:10" ht="13.8" thickBot="1" x14ac:dyDescent="0.3">
      <c r="A492" s="450"/>
      <c r="B492" s="470" t="s">
        <v>16</v>
      </c>
      <c r="C492" s="483">
        <v>2505</v>
      </c>
      <c r="D492" s="483">
        <v>11313</v>
      </c>
      <c r="E492" s="483">
        <v>138526</v>
      </c>
      <c r="F492" s="483">
        <v>68990</v>
      </c>
      <c r="G492" s="483">
        <v>83099</v>
      </c>
      <c r="H492" s="483">
        <v>43500</v>
      </c>
      <c r="I492" s="483">
        <v>84617</v>
      </c>
      <c r="J492" s="472">
        <v>432550</v>
      </c>
    </row>
    <row r="493" spans="1:10" x14ac:dyDescent="0.25">
      <c r="A493" s="439" t="s">
        <v>29</v>
      </c>
      <c r="B493" s="464" t="s">
        <v>20</v>
      </c>
      <c r="C493" s="481">
        <v>5734</v>
      </c>
      <c r="D493" s="481">
        <v>13490</v>
      </c>
      <c r="E493" s="481">
        <v>170549</v>
      </c>
      <c r="F493" s="481">
        <v>72143</v>
      </c>
      <c r="G493" s="481">
        <v>42226</v>
      </c>
      <c r="H493" s="481">
        <v>22977</v>
      </c>
      <c r="I493" s="481">
        <v>44135</v>
      </c>
      <c r="J493" s="466">
        <v>371254</v>
      </c>
    </row>
    <row r="494" spans="1:10" x14ac:dyDescent="0.25">
      <c r="A494" s="443"/>
      <c r="B494" s="467" t="s">
        <v>21</v>
      </c>
      <c r="C494" s="482">
        <v>1110</v>
      </c>
      <c r="D494" s="482">
        <v>606</v>
      </c>
      <c r="E494" s="482">
        <v>19460</v>
      </c>
      <c r="F494" s="482">
        <v>12928</v>
      </c>
      <c r="G494" s="482">
        <v>18989</v>
      </c>
      <c r="H494" s="482">
        <v>29888</v>
      </c>
      <c r="I494" s="482">
        <v>46456</v>
      </c>
      <c r="J494" s="469">
        <v>129437</v>
      </c>
    </row>
    <row r="495" spans="1:10" ht="13.8" thickBot="1" x14ac:dyDescent="0.3">
      <c r="A495" s="450"/>
      <c r="B495" s="470" t="s">
        <v>16</v>
      </c>
      <c r="C495" s="483">
        <v>6844</v>
      </c>
      <c r="D495" s="483">
        <v>14096</v>
      </c>
      <c r="E495" s="483">
        <v>190009</v>
      </c>
      <c r="F495" s="483">
        <v>85071</v>
      </c>
      <c r="G495" s="483">
        <v>61215</v>
      </c>
      <c r="H495" s="483">
        <v>52865</v>
      </c>
      <c r="I495" s="483">
        <v>90591</v>
      </c>
      <c r="J495" s="472">
        <v>500691</v>
      </c>
    </row>
    <row r="496" spans="1:10" x14ac:dyDescent="0.25">
      <c r="A496" s="439" t="s">
        <v>30</v>
      </c>
      <c r="B496" s="464" t="s">
        <v>20</v>
      </c>
      <c r="C496" s="481">
        <v>1565</v>
      </c>
      <c r="D496" s="481">
        <v>12062</v>
      </c>
      <c r="E496" s="481">
        <v>175475</v>
      </c>
      <c r="F496" s="481">
        <v>97218</v>
      </c>
      <c r="G496" s="481">
        <v>50062</v>
      </c>
      <c r="H496" s="481">
        <v>24650</v>
      </c>
      <c r="I496" s="481">
        <v>31632</v>
      </c>
      <c r="J496" s="466">
        <v>392664</v>
      </c>
    </row>
    <row r="497" spans="1:10" x14ac:dyDescent="0.25">
      <c r="A497" s="443"/>
      <c r="B497" s="467" t="s">
        <v>21</v>
      </c>
      <c r="C497" s="482">
        <v>448</v>
      </c>
      <c r="D497" s="482">
        <v>3105</v>
      </c>
      <c r="E497" s="482">
        <v>21773</v>
      </c>
      <c r="F497" s="482">
        <v>16489</v>
      </c>
      <c r="G497" s="482">
        <v>21698</v>
      </c>
      <c r="H497" s="482">
        <v>38543</v>
      </c>
      <c r="I497" s="482">
        <v>25988</v>
      </c>
      <c r="J497" s="469">
        <v>128044</v>
      </c>
    </row>
    <row r="498" spans="1:10" ht="13.8" thickBot="1" x14ac:dyDescent="0.3">
      <c r="A498" s="450"/>
      <c r="B498" s="470" t="s">
        <v>16</v>
      </c>
      <c r="C498" s="483">
        <v>2013</v>
      </c>
      <c r="D498" s="483">
        <v>15167</v>
      </c>
      <c r="E498" s="483">
        <v>197248</v>
      </c>
      <c r="F498" s="483">
        <v>113707</v>
      </c>
      <c r="G498" s="483">
        <v>71760</v>
      </c>
      <c r="H498" s="483">
        <v>63193</v>
      </c>
      <c r="I498" s="483">
        <v>57620</v>
      </c>
      <c r="J498" s="472">
        <v>520708</v>
      </c>
    </row>
    <row r="499" spans="1:10" x14ac:dyDescent="0.25">
      <c r="A499" s="439" t="s">
        <v>31</v>
      </c>
      <c r="B499" s="464" t="s">
        <v>20</v>
      </c>
      <c r="C499" s="481">
        <v>6673</v>
      </c>
      <c r="D499" s="481">
        <v>12281</v>
      </c>
      <c r="E499" s="481">
        <v>158903</v>
      </c>
      <c r="F499" s="481">
        <v>77739</v>
      </c>
      <c r="G499" s="481">
        <v>60245</v>
      </c>
      <c r="H499" s="481">
        <v>29569</v>
      </c>
      <c r="I499" s="481">
        <v>34865</v>
      </c>
      <c r="J499" s="466">
        <v>380275</v>
      </c>
    </row>
    <row r="500" spans="1:10" x14ac:dyDescent="0.25">
      <c r="A500" s="443"/>
      <c r="B500" s="467" t="s">
        <v>21</v>
      </c>
      <c r="C500" s="482">
        <v>481</v>
      </c>
      <c r="D500" s="482">
        <v>3417</v>
      </c>
      <c r="E500" s="482">
        <v>15601</v>
      </c>
      <c r="F500" s="482">
        <v>12981</v>
      </c>
      <c r="G500" s="482">
        <v>24712</v>
      </c>
      <c r="H500" s="482">
        <v>31106</v>
      </c>
      <c r="I500" s="482">
        <v>22569</v>
      </c>
      <c r="J500" s="469">
        <v>110867</v>
      </c>
    </row>
    <row r="501" spans="1:10" ht="13.8" thickBot="1" x14ac:dyDescent="0.3">
      <c r="A501" s="450"/>
      <c r="B501" s="470" t="s">
        <v>16</v>
      </c>
      <c r="C501" s="483">
        <v>7154</v>
      </c>
      <c r="D501" s="483">
        <v>15698</v>
      </c>
      <c r="E501" s="483">
        <v>174504</v>
      </c>
      <c r="F501" s="483">
        <v>90720</v>
      </c>
      <c r="G501" s="483">
        <v>84957</v>
      </c>
      <c r="H501" s="483">
        <v>60675</v>
      </c>
      <c r="I501" s="483">
        <v>57434</v>
      </c>
      <c r="J501" s="472">
        <v>491142</v>
      </c>
    </row>
    <row r="502" spans="1:10" x14ac:dyDescent="0.25">
      <c r="A502" s="439" t="s">
        <v>32</v>
      </c>
      <c r="B502" s="464" t="s">
        <v>20</v>
      </c>
      <c r="C502" s="481">
        <v>6486</v>
      </c>
      <c r="D502" s="481">
        <v>19627</v>
      </c>
      <c r="E502" s="481">
        <v>123452</v>
      </c>
      <c r="F502" s="481">
        <v>49772</v>
      </c>
      <c r="G502" s="481">
        <v>46708</v>
      </c>
      <c r="H502" s="481">
        <v>30233</v>
      </c>
      <c r="I502" s="481">
        <v>44300</v>
      </c>
      <c r="J502" s="466">
        <v>320578</v>
      </c>
    </row>
    <row r="503" spans="1:10" x14ac:dyDescent="0.25">
      <c r="A503" s="443"/>
      <c r="B503" s="467" t="s">
        <v>21</v>
      </c>
      <c r="C503" s="482">
        <v>962</v>
      </c>
      <c r="D503" s="482">
        <v>2336</v>
      </c>
      <c r="E503" s="482">
        <v>9485</v>
      </c>
      <c r="F503" s="482">
        <v>9025</v>
      </c>
      <c r="G503" s="482">
        <v>11975</v>
      </c>
      <c r="H503" s="482">
        <v>17014</v>
      </c>
      <c r="I503" s="482">
        <v>17709</v>
      </c>
      <c r="J503" s="469">
        <v>68506</v>
      </c>
    </row>
    <row r="504" spans="1:10" ht="13.8" thickBot="1" x14ac:dyDescent="0.3">
      <c r="A504" s="450"/>
      <c r="B504" s="470" t="s">
        <v>16</v>
      </c>
      <c r="C504" s="483">
        <v>7448</v>
      </c>
      <c r="D504" s="483">
        <v>21963</v>
      </c>
      <c r="E504" s="483">
        <v>132937</v>
      </c>
      <c r="F504" s="483">
        <v>58797</v>
      </c>
      <c r="G504" s="483">
        <v>58683</v>
      </c>
      <c r="H504" s="483">
        <v>47247</v>
      </c>
      <c r="I504" s="483">
        <v>62009</v>
      </c>
      <c r="J504" s="472">
        <v>389084</v>
      </c>
    </row>
    <row r="505" spans="1:10" x14ac:dyDescent="0.25">
      <c r="A505" s="439" t="s">
        <v>33</v>
      </c>
      <c r="B505" s="464" t="s">
        <v>20</v>
      </c>
      <c r="C505" s="481">
        <v>5725</v>
      </c>
      <c r="D505" s="481">
        <v>15633</v>
      </c>
      <c r="E505" s="481">
        <v>67783</v>
      </c>
      <c r="F505" s="481">
        <v>47326</v>
      </c>
      <c r="G505" s="481">
        <v>26791</v>
      </c>
      <c r="H505" s="481">
        <v>20360</v>
      </c>
      <c r="I505" s="481">
        <v>27719</v>
      </c>
      <c r="J505" s="466">
        <v>211337</v>
      </c>
    </row>
    <row r="506" spans="1:10" x14ac:dyDescent="0.25">
      <c r="A506" s="443"/>
      <c r="B506" s="467" t="s">
        <v>21</v>
      </c>
      <c r="C506" s="482">
        <v>3201</v>
      </c>
      <c r="D506" s="482">
        <v>3557</v>
      </c>
      <c r="E506" s="482">
        <v>8373</v>
      </c>
      <c r="F506" s="482">
        <v>4504</v>
      </c>
      <c r="G506" s="482">
        <v>1952</v>
      </c>
      <c r="H506" s="482">
        <v>7348</v>
      </c>
      <c r="I506" s="482">
        <v>6777</v>
      </c>
      <c r="J506" s="469">
        <v>35712</v>
      </c>
    </row>
    <row r="507" spans="1:10" ht="13.8" thickBot="1" x14ac:dyDescent="0.3">
      <c r="A507" s="450"/>
      <c r="B507" s="470" t="s">
        <v>16</v>
      </c>
      <c r="C507" s="483">
        <v>8926</v>
      </c>
      <c r="D507" s="483">
        <v>19190</v>
      </c>
      <c r="E507" s="483">
        <v>76156</v>
      </c>
      <c r="F507" s="483">
        <v>51830</v>
      </c>
      <c r="G507" s="483">
        <v>28743</v>
      </c>
      <c r="H507" s="483">
        <v>27708</v>
      </c>
      <c r="I507" s="483">
        <v>34496</v>
      </c>
      <c r="J507" s="472">
        <v>247049</v>
      </c>
    </row>
    <row r="508" spans="1:10" x14ac:dyDescent="0.25">
      <c r="A508" s="439" t="s">
        <v>34</v>
      </c>
      <c r="B508" s="464" t="s">
        <v>20</v>
      </c>
      <c r="C508" s="481">
        <v>4134</v>
      </c>
      <c r="D508" s="481">
        <v>10883</v>
      </c>
      <c r="E508" s="481">
        <v>45820</v>
      </c>
      <c r="F508" s="481">
        <v>20392</v>
      </c>
      <c r="G508" s="481">
        <v>14989</v>
      </c>
      <c r="H508" s="481">
        <v>7843</v>
      </c>
      <c r="I508" s="481">
        <v>14793</v>
      </c>
      <c r="J508" s="466">
        <v>118854</v>
      </c>
    </row>
    <row r="509" spans="1:10" x14ac:dyDescent="0.25">
      <c r="A509" s="443"/>
      <c r="B509" s="467" t="s">
        <v>21</v>
      </c>
      <c r="C509" s="482">
        <v>2543</v>
      </c>
      <c r="D509" s="482">
        <v>1745</v>
      </c>
      <c r="E509" s="482">
        <v>1979</v>
      </c>
      <c r="F509" s="482">
        <v>349</v>
      </c>
      <c r="G509" s="482">
        <v>663</v>
      </c>
      <c r="H509" s="482">
        <v>349</v>
      </c>
      <c r="I509" s="482">
        <v>1296</v>
      </c>
      <c r="J509" s="469">
        <v>8924</v>
      </c>
    </row>
    <row r="510" spans="1:10" ht="13.8" thickBot="1" x14ac:dyDescent="0.3">
      <c r="A510" s="450"/>
      <c r="B510" s="470" t="s">
        <v>16</v>
      </c>
      <c r="C510" s="483">
        <v>6677</v>
      </c>
      <c r="D510" s="483">
        <v>12628</v>
      </c>
      <c r="E510" s="483">
        <v>47799</v>
      </c>
      <c r="F510" s="483">
        <v>20741</v>
      </c>
      <c r="G510" s="483">
        <v>15652</v>
      </c>
      <c r="H510" s="483">
        <v>8192</v>
      </c>
      <c r="I510" s="483">
        <v>16089</v>
      </c>
      <c r="J510" s="472">
        <v>127778</v>
      </c>
    </row>
    <row r="511" spans="1:10" x14ac:dyDescent="0.25">
      <c r="A511" s="439" t="s">
        <v>35</v>
      </c>
      <c r="B511" s="464" t="s">
        <v>20</v>
      </c>
      <c r="C511" s="481">
        <v>13668</v>
      </c>
      <c r="D511" s="481">
        <v>14717</v>
      </c>
      <c r="E511" s="481">
        <v>36049</v>
      </c>
      <c r="F511" s="481">
        <v>10334</v>
      </c>
      <c r="G511" s="481">
        <v>8663</v>
      </c>
      <c r="H511" s="481">
        <v>2415</v>
      </c>
      <c r="I511" s="481">
        <v>3089</v>
      </c>
      <c r="J511" s="466">
        <v>88935</v>
      </c>
    </row>
    <row r="512" spans="1:10" x14ac:dyDescent="0.25">
      <c r="A512" s="443"/>
      <c r="B512" s="467" t="s">
        <v>21</v>
      </c>
      <c r="C512" s="482">
        <v>3484</v>
      </c>
      <c r="D512" s="482">
        <v>349</v>
      </c>
      <c r="E512" s="482">
        <v>466</v>
      </c>
      <c r="F512" s="482">
        <v>350</v>
      </c>
      <c r="G512" s="482">
        <v>0</v>
      </c>
      <c r="H512" s="482">
        <v>0</v>
      </c>
      <c r="I512" s="482">
        <v>933</v>
      </c>
      <c r="J512" s="469">
        <v>5582</v>
      </c>
    </row>
    <row r="513" spans="1:10" ht="13.8" thickBot="1" x14ac:dyDescent="0.3">
      <c r="A513" s="450"/>
      <c r="B513" s="470" t="s">
        <v>16</v>
      </c>
      <c r="C513" s="483">
        <v>17152</v>
      </c>
      <c r="D513" s="483">
        <v>15066</v>
      </c>
      <c r="E513" s="483">
        <v>36515</v>
      </c>
      <c r="F513" s="483">
        <v>10684</v>
      </c>
      <c r="G513" s="483">
        <v>8663</v>
      </c>
      <c r="H513" s="483">
        <v>2415</v>
      </c>
      <c r="I513" s="483">
        <v>4022</v>
      </c>
      <c r="J513" s="472">
        <v>94517</v>
      </c>
    </row>
    <row r="514" spans="1:10" x14ac:dyDescent="0.25">
      <c r="A514" s="452" t="s">
        <v>16</v>
      </c>
      <c r="B514" s="473" t="s">
        <v>20</v>
      </c>
      <c r="C514" s="484">
        <v>50664</v>
      </c>
      <c r="D514" s="484">
        <v>145587</v>
      </c>
      <c r="E514" s="484">
        <v>1200537</v>
      </c>
      <c r="F514" s="484">
        <v>592559</v>
      </c>
      <c r="G514" s="484">
        <v>455413</v>
      </c>
      <c r="H514" s="484">
        <v>202166</v>
      </c>
      <c r="I514" s="484">
        <v>305259</v>
      </c>
      <c r="J514" s="466">
        <v>2952185</v>
      </c>
    </row>
    <row r="515" spans="1:10" x14ac:dyDescent="0.25">
      <c r="A515" s="455"/>
      <c r="B515" s="475" t="s">
        <v>21</v>
      </c>
      <c r="C515" s="485">
        <v>12893</v>
      </c>
      <c r="D515" s="485">
        <v>17825</v>
      </c>
      <c r="E515" s="485">
        <v>118335</v>
      </c>
      <c r="F515" s="485">
        <v>80654</v>
      </c>
      <c r="G515" s="485">
        <v>133795</v>
      </c>
      <c r="H515" s="485">
        <v>163977</v>
      </c>
      <c r="I515" s="485">
        <v>231076</v>
      </c>
      <c r="J515" s="469">
        <v>758555</v>
      </c>
    </row>
    <row r="516" spans="1:10" ht="13.8" thickBot="1" x14ac:dyDescent="0.3">
      <c r="A516" s="457"/>
      <c r="B516" s="477" t="s">
        <v>16</v>
      </c>
      <c r="C516" s="486">
        <v>63557</v>
      </c>
      <c r="D516" s="486">
        <v>163412</v>
      </c>
      <c r="E516" s="486">
        <v>1318872</v>
      </c>
      <c r="F516" s="486">
        <v>673213</v>
      </c>
      <c r="G516" s="486">
        <v>589208</v>
      </c>
      <c r="H516" s="486">
        <v>366143</v>
      </c>
      <c r="I516" s="486">
        <v>536335</v>
      </c>
      <c r="J516" s="472">
        <v>3710740</v>
      </c>
    </row>
    <row r="518" spans="1:10" x14ac:dyDescent="0.25">
      <c r="C518" s="47"/>
      <c r="D518" s="47"/>
      <c r="E518" s="47"/>
      <c r="F518" s="47"/>
      <c r="G518" s="47"/>
    </row>
    <row r="519" spans="1:10" ht="15.6" x14ac:dyDescent="0.25">
      <c r="A519" s="255" t="s">
        <v>132</v>
      </c>
      <c r="B519" s="255"/>
      <c r="C519" s="255"/>
      <c r="D519" s="255"/>
      <c r="E519" s="255"/>
      <c r="F519" s="255"/>
      <c r="G519" s="255"/>
      <c r="H519" s="255"/>
      <c r="I519" s="255"/>
      <c r="J519" s="255"/>
    </row>
    <row r="520" spans="1:10" ht="13.8" thickBot="1" x14ac:dyDescent="0.3">
      <c r="A520" s="258">
        <v>15</v>
      </c>
    </row>
    <row r="521" spans="1:10" ht="27" thickBot="1" x14ac:dyDescent="0.3">
      <c r="A521" s="260" t="s">
        <v>133</v>
      </c>
      <c r="B521" s="261" t="s">
        <v>4</v>
      </c>
      <c r="C521" s="261" t="s">
        <v>68</v>
      </c>
      <c r="D521" s="261" t="s">
        <v>69</v>
      </c>
      <c r="E521" s="261" t="s">
        <v>70</v>
      </c>
      <c r="F521" s="261" t="s">
        <v>91</v>
      </c>
      <c r="G521" s="261" t="s">
        <v>72</v>
      </c>
      <c r="H521" s="261" t="s">
        <v>73</v>
      </c>
      <c r="I521" s="261" t="s">
        <v>74</v>
      </c>
      <c r="J521" s="487" t="s">
        <v>16</v>
      </c>
    </row>
    <row r="522" spans="1:10" x14ac:dyDescent="0.25">
      <c r="A522" s="263" t="s">
        <v>134</v>
      </c>
      <c r="B522" s="488" t="s">
        <v>20</v>
      </c>
      <c r="C522" s="489">
        <v>909</v>
      </c>
      <c r="D522" s="489">
        <v>668</v>
      </c>
      <c r="E522" s="489">
        <v>2995</v>
      </c>
      <c r="F522" s="489">
        <v>3997</v>
      </c>
      <c r="G522" s="489">
        <v>456</v>
      </c>
      <c r="H522" s="489">
        <v>0</v>
      </c>
      <c r="I522" s="489">
        <v>5033</v>
      </c>
      <c r="J522" s="24">
        <v>14058</v>
      </c>
    </row>
    <row r="523" spans="1:10" x14ac:dyDescent="0.25">
      <c r="A523" s="267"/>
      <c r="B523" s="490" t="s">
        <v>21</v>
      </c>
      <c r="C523" s="491">
        <v>339</v>
      </c>
      <c r="D523" s="491">
        <v>338</v>
      </c>
      <c r="E523" s="491">
        <v>0</v>
      </c>
      <c r="F523" s="491">
        <v>2245</v>
      </c>
      <c r="G523" s="491">
        <v>0</v>
      </c>
      <c r="H523" s="491">
        <v>0</v>
      </c>
      <c r="I523" s="491">
        <v>2085</v>
      </c>
      <c r="J523" s="32">
        <v>5007</v>
      </c>
    </row>
    <row r="524" spans="1:10" ht="13.8" thickBot="1" x14ac:dyDescent="0.3">
      <c r="A524" s="272"/>
      <c r="B524" s="492" t="s">
        <v>16</v>
      </c>
      <c r="C524" s="493">
        <v>1248</v>
      </c>
      <c r="D524" s="493">
        <v>1006</v>
      </c>
      <c r="E524" s="493">
        <v>2995</v>
      </c>
      <c r="F524" s="493">
        <v>6242</v>
      </c>
      <c r="G524" s="493">
        <v>456</v>
      </c>
      <c r="H524" s="493">
        <v>0</v>
      </c>
      <c r="I524" s="493">
        <v>7118</v>
      </c>
      <c r="J524" s="40">
        <v>19065</v>
      </c>
    </row>
    <row r="525" spans="1:10" x14ac:dyDescent="0.25">
      <c r="A525" s="263" t="s">
        <v>135</v>
      </c>
      <c r="B525" s="488" t="s">
        <v>20</v>
      </c>
      <c r="C525" s="489">
        <v>10703</v>
      </c>
      <c r="D525" s="489">
        <v>3220</v>
      </c>
      <c r="E525" s="489">
        <v>7911</v>
      </c>
      <c r="F525" s="489">
        <v>11670</v>
      </c>
      <c r="G525" s="489">
        <v>1304</v>
      </c>
      <c r="H525" s="489">
        <v>606</v>
      </c>
      <c r="I525" s="489">
        <v>31501</v>
      </c>
      <c r="J525" s="24">
        <v>66915</v>
      </c>
    </row>
    <row r="526" spans="1:10" x14ac:dyDescent="0.25">
      <c r="A526" s="267"/>
      <c r="B526" s="490" t="s">
        <v>21</v>
      </c>
      <c r="C526" s="491">
        <v>4948</v>
      </c>
      <c r="D526" s="491">
        <v>2114</v>
      </c>
      <c r="E526" s="491">
        <v>1086</v>
      </c>
      <c r="F526" s="491">
        <v>6159</v>
      </c>
      <c r="G526" s="491">
        <v>597</v>
      </c>
      <c r="H526" s="491">
        <v>923</v>
      </c>
      <c r="I526" s="491">
        <v>14687</v>
      </c>
      <c r="J526" s="32">
        <v>30514</v>
      </c>
    </row>
    <row r="527" spans="1:10" ht="13.8" thickBot="1" x14ac:dyDescent="0.3">
      <c r="A527" s="272"/>
      <c r="B527" s="492" t="s">
        <v>16</v>
      </c>
      <c r="C527" s="493">
        <v>15651</v>
      </c>
      <c r="D527" s="493">
        <v>5334</v>
      </c>
      <c r="E527" s="493">
        <v>8997</v>
      </c>
      <c r="F527" s="493">
        <v>17829</v>
      </c>
      <c r="G527" s="493">
        <v>1901</v>
      </c>
      <c r="H527" s="493">
        <v>1529</v>
      </c>
      <c r="I527" s="493">
        <v>46188</v>
      </c>
      <c r="J527" s="40">
        <v>97429</v>
      </c>
    </row>
    <row r="528" spans="1:10" x14ac:dyDescent="0.25">
      <c r="A528" s="263" t="s">
        <v>136</v>
      </c>
      <c r="B528" s="488" t="s">
        <v>20</v>
      </c>
      <c r="C528" s="489">
        <v>13820</v>
      </c>
      <c r="D528" s="489">
        <v>17634</v>
      </c>
      <c r="E528" s="489">
        <v>26704</v>
      </c>
      <c r="F528" s="489">
        <v>15521</v>
      </c>
      <c r="G528" s="489">
        <v>9348</v>
      </c>
      <c r="H528" s="489">
        <v>3544</v>
      </c>
      <c r="I528" s="489">
        <v>192771</v>
      </c>
      <c r="J528" s="24">
        <v>279342</v>
      </c>
    </row>
    <row r="529" spans="1:10" x14ac:dyDescent="0.25">
      <c r="A529" s="267"/>
      <c r="B529" s="490" t="s">
        <v>21</v>
      </c>
      <c r="C529" s="491">
        <v>5497</v>
      </c>
      <c r="D529" s="491">
        <v>4212</v>
      </c>
      <c r="E529" s="491">
        <v>1584</v>
      </c>
      <c r="F529" s="491">
        <v>7624</v>
      </c>
      <c r="G529" s="491">
        <v>1544</v>
      </c>
      <c r="H529" s="491">
        <v>2171</v>
      </c>
      <c r="I529" s="491">
        <v>126545</v>
      </c>
      <c r="J529" s="32">
        <v>149177</v>
      </c>
    </row>
    <row r="530" spans="1:10" ht="13.8" thickBot="1" x14ac:dyDescent="0.3">
      <c r="A530" s="272"/>
      <c r="B530" s="492" t="s">
        <v>16</v>
      </c>
      <c r="C530" s="493">
        <v>19317</v>
      </c>
      <c r="D530" s="493">
        <v>21846</v>
      </c>
      <c r="E530" s="493">
        <v>28288</v>
      </c>
      <c r="F530" s="493">
        <v>23145</v>
      </c>
      <c r="G530" s="493">
        <v>10892</v>
      </c>
      <c r="H530" s="493">
        <v>5715</v>
      </c>
      <c r="I530" s="493">
        <v>319316</v>
      </c>
      <c r="J530" s="40">
        <v>428519</v>
      </c>
    </row>
    <row r="531" spans="1:10" x14ac:dyDescent="0.25">
      <c r="A531" s="263" t="s">
        <v>137</v>
      </c>
      <c r="B531" s="488" t="s">
        <v>20</v>
      </c>
      <c r="C531" s="489">
        <v>15003</v>
      </c>
      <c r="D531" s="489">
        <v>33337</v>
      </c>
      <c r="E531" s="489">
        <v>41113</v>
      </c>
      <c r="F531" s="489">
        <v>28976</v>
      </c>
      <c r="G531" s="489">
        <v>17814</v>
      </c>
      <c r="H531" s="489">
        <v>7544</v>
      </c>
      <c r="I531" s="489">
        <v>434426</v>
      </c>
      <c r="J531" s="24">
        <v>578213</v>
      </c>
    </row>
    <row r="532" spans="1:10" x14ac:dyDescent="0.25">
      <c r="A532" s="267"/>
      <c r="B532" s="490" t="s">
        <v>21</v>
      </c>
      <c r="C532" s="491">
        <v>6232</v>
      </c>
      <c r="D532" s="491">
        <v>6888</v>
      </c>
      <c r="E532" s="491">
        <v>2883</v>
      </c>
      <c r="F532" s="491">
        <v>7139</v>
      </c>
      <c r="G532" s="491">
        <v>4449</v>
      </c>
      <c r="H532" s="491">
        <v>9937</v>
      </c>
      <c r="I532" s="491">
        <v>223472</v>
      </c>
      <c r="J532" s="32">
        <v>261000</v>
      </c>
    </row>
    <row r="533" spans="1:10" ht="13.8" thickBot="1" x14ac:dyDescent="0.3">
      <c r="A533" s="272"/>
      <c r="B533" s="492" t="s">
        <v>16</v>
      </c>
      <c r="C533" s="493">
        <v>21235</v>
      </c>
      <c r="D533" s="493">
        <v>40225</v>
      </c>
      <c r="E533" s="493">
        <v>43996</v>
      </c>
      <c r="F533" s="493">
        <v>36115</v>
      </c>
      <c r="G533" s="493">
        <v>22263</v>
      </c>
      <c r="H533" s="493">
        <v>17481</v>
      </c>
      <c r="I533" s="493">
        <v>657898</v>
      </c>
      <c r="J533" s="40">
        <v>839213</v>
      </c>
    </row>
    <row r="534" spans="1:10" x14ac:dyDescent="0.25">
      <c r="A534" s="263" t="s">
        <v>138</v>
      </c>
      <c r="B534" s="488" t="s">
        <v>20</v>
      </c>
      <c r="C534" s="489">
        <v>6785</v>
      </c>
      <c r="D534" s="489">
        <v>17698</v>
      </c>
      <c r="E534" s="489">
        <v>19033</v>
      </c>
      <c r="F534" s="489">
        <v>21464</v>
      </c>
      <c r="G534" s="489">
        <v>12626</v>
      </c>
      <c r="H534" s="489">
        <v>6363</v>
      </c>
      <c r="I534" s="489">
        <v>205381</v>
      </c>
      <c r="J534" s="24">
        <v>289350</v>
      </c>
    </row>
    <row r="535" spans="1:10" x14ac:dyDescent="0.25">
      <c r="A535" s="267"/>
      <c r="B535" s="490" t="s">
        <v>21</v>
      </c>
      <c r="C535" s="491">
        <v>806</v>
      </c>
      <c r="D535" s="491">
        <v>4346</v>
      </c>
      <c r="E535" s="491">
        <v>481</v>
      </c>
      <c r="F535" s="491">
        <v>2769</v>
      </c>
      <c r="G535" s="491">
        <v>2048</v>
      </c>
      <c r="H535" s="491">
        <v>4232</v>
      </c>
      <c r="I535" s="491">
        <v>36218</v>
      </c>
      <c r="J535" s="32">
        <v>50900</v>
      </c>
    </row>
    <row r="536" spans="1:10" ht="13.8" thickBot="1" x14ac:dyDescent="0.3">
      <c r="A536" s="272"/>
      <c r="B536" s="492" t="s">
        <v>16</v>
      </c>
      <c r="C536" s="493">
        <v>7591</v>
      </c>
      <c r="D536" s="493">
        <v>22044</v>
      </c>
      <c r="E536" s="493">
        <v>19514</v>
      </c>
      <c r="F536" s="493">
        <v>24233</v>
      </c>
      <c r="G536" s="493">
        <v>14674</v>
      </c>
      <c r="H536" s="493">
        <v>10595</v>
      </c>
      <c r="I536" s="493">
        <v>241599</v>
      </c>
      <c r="J536" s="40">
        <v>340250</v>
      </c>
    </row>
    <row r="537" spans="1:10" x14ac:dyDescent="0.25">
      <c r="A537" s="263" t="s">
        <v>139</v>
      </c>
      <c r="B537" s="488" t="s">
        <v>20</v>
      </c>
      <c r="C537" s="489">
        <v>1365</v>
      </c>
      <c r="D537" s="489">
        <v>14806</v>
      </c>
      <c r="E537" s="489">
        <v>20890</v>
      </c>
      <c r="F537" s="489">
        <v>22746</v>
      </c>
      <c r="G537" s="489">
        <v>6121</v>
      </c>
      <c r="H537" s="489">
        <v>1849</v>
      </c>
      <c r="I537" s="489">
        <v>72006</v>
      </c>
      <c r="J537" s="24">
        <v>139783</v>
      </c>
    </row>
    <row r="538" spans="1:10" x14ac:dyDescent="0.25">
      <c r="A538" s="267"/>
      <c r="B538" s="490" t="s">
        <v>21</v>
      </c>
      <c r="C538" s="491">
        <v>912</v>
      </c>
      <c r="D538" s="491">
        <v>3036</v>
      </c>
      <c r="E538" s="491">
        <v>0</v>
      </c>
      <c r="F538" s="491">
        <v>4455</v>
      </c>
      <c r="G538" s="491">
        <v>1053</v>
      </c>
      <c r="H538" s="491">
        <v>1656</v>
      </c>
      <c r="I538" s="491">
        <v>17594</v>
      </c>
      <c r="J538" s="32">
        <v>28706</v>
      </c>
    </row>
    <row r="539" spans="1:10" ht="13.8" thickBot="1" x14ac:dyDescent="0.3">
      <c r="A539" s="272"/>
      <c r="B539" s="492" t="s">
        <v>16</v>
      </c>
      <c r="C539" s="493">
        <v>2277</v>
      </c>
      <c r="D539" s="493">
        <v>17842</v>
      </c>
      <c r="E539" s="493">
        <v>20890</v>
      </c>
      <c r="F539" s="493">
        <v>27201</v>
      </c>
      <c r="G539" s="493">
        <v>7174</v>
      </c>
      <c r="H539" s="493">
        <v>3505</v>
      </c>
      <c r="I539" s="493">
        <v>89600</v>
      </c>
      <c r="J539" s="40">
        <v>168489</v>
      </c>
    </row>
    <row r="540" spans="1:10" x14ac:dyDescent="0.25">
      <c r="A540" s="263" t="s">
        <v>140</v>
      </c>
      <c r="B540" s="488" t="s">
        <v>20</v>
      </c>
      <c r="C540" s="489">
        <v>13955</v>
      </c>
      <c r="D540" s="489">
        <v>56813</v>
      </c>
      <c r="E540" s="489">
        <v>93785</v>
      </c>
      <c r="F540" s="489">
        <v>84552</v>
      </c>
      <c r="G540" s="489">
        <v>52386</v>
      </c>
      <c r="H540" s="489">
        <v>21707</v>
      </c>
      <c r="I540" s="489">
        <v>116966</v>
      </c>
      <c r="J540" s="24">
        <v>440164</v>
      </c>
    </row>
    <row r="541" spans="1:10" x14ac:dyDescent="0.25">
      <c r="A541" s="267"/>
      <c r="B541" s="490" t="s">
        <v>21</v>
      </c>
      <c r="C541" s="491">
        <v>4396</v>
      </c>
      <c r="D541" s="491">
        <v>6027</v>
      </c>
      <c r="E541" s="491">
        <v>1468</v>
      </c>
      <c r="F541" s="491">
        <v>6743</v>
      </c>
      <c r="G541" s="491">
        <v>2757</v>
      </c>
      <c r="H541" s="491">
        <v>6782</v>
      </c>
      <c r="I541" s="491">
        <v>50356</v>
      </c>
      <c r="J541" s="32">
        <v>78529</v>
      </c>
    </row>
    <row r="542" spans="1:10" ht="13.8" thickBot="1" x14ac:dyDescent="0.3">
      <c r="A542" s="272"/>
      <c r="B542" s="492" t="s">
        <v>16</v>
      </c>
      <c r="C542" s="493">
        <v>18351</v>
      </c>
      <c r="D542" s="493">
        <v>62840</v>
      </c>
      <c r="E542" s="493">
        <v>95253</v>
      </c>
      <c r="F542" s="493">
        <v>91295</v>
      </c>
      <c r="G542" s="493">
        <v>55143</v>
      </c>
      <c r="H542" s="493">
        <v>28489</v>
      </c>
      <c r="I542" s="493">
        <v>167322</v>
      </c>
      <c r="J542" s="40">
        <v>518693</v>
      </c>
    </row>
    <row r="543" spans="1:10" x14ac:dyDescent="0.25">
      <c r="A543" s="263" t="s">
        <v>16</v>
      </c>
      <c r="B543" s="488" t="s">
        <v>20</v>
      </c>
      <c r="C543" s="494">
        <v>62540</v>
      </c>
      <c r="D543" s="494">
        <v>144176</v>
      </c>
      <c r="E543" s="494">
        <v>212431</v>
      </c>
      <c r="F543" s="494">
        <v>188926</v>
      </c>
      <c r="G543" s="494">
        <v>100055</v>
      </c>
      <c r="H543" s="494">
        <v>41613</v>
      </c>
      <c r="I543" s="494">
        <v>1058084</v>
      </c>
      <c r="J543" s="24">
        <v>1807825</v>
      </c>
    </row>
    <row r="544" spans="1:10" x14ac:dyDescent="0.25">
      <c r="A544" s="267"/>
      <c r="B544" s="490" t="s">
        <v>21</v>
      </c>
      <c r="C544" s="495">
        <v>23130</v>
      </c>
      <c r="D544" s="495">
        <v>26961</v>
      </c>
      <c r="E544" s="495">
        <v>7502</v>
      </c>
      <c r="F544" s="495">
        <v>37134</v>
      </c>
      <c r="G544" s="495">
        <v>12448</v>
      </c>
      <c r="H544" s="495">
        <v>25701</v>
      </c>
      <c r="I544" s="495">
        <v>470957</v>
      </c>
      <c r="J544" s="32">
        <v>603833</v>
      </c>
    </row>
    <row r="545" spans="1:10" ht="13.8" thickBot="1" x14ac:dyDescent="0.3">
      <c r="A545" s="272"/>
      <c r="B545" s="492" t="s">
        <v>16</v>
      </c>
      <c r="C545" s="496">
        <v>85670</v>
      </c>
      <c r="D545" s="496">
        <v>171137</v>
      </c>
      <c r="E545" s="496">
        <v>219933</v>
      </c>
      <c r="F545" s="496">
        <v>226060</v>
      </c>
      <c r="G545" s="496">
        <v>112503</v>
      </c>
      <c r="H545" s="496">
        <v>67314</v>
      </c>
      <c r="I545" s="496">
        <v>1529041</v>
      </c>
      <c r="J545" s="40">
        <v>2411658</v>
      </c>
    </row>
    <row r="555" spans="1:10" ht="15.6" x14ac:dyDescent="0.25">
      <c r="A555" s="194" t="s">
        <v>141</v>
      </c>
      <c r="B555" s="194"/>
      <c r="C555" s="194"/>
      <c r="D555" s="194"/>
      <c r="E555" s="194"/>
      <c r="F555" s="194"/>
      <c r="G555" s="194"/>
      <c r="H555" s="194"/>
      <c r="I555" s="497"/>
    </row>
    <row r="556" spans="1:10" ht="13.8" thickBot="1" x14ac:dyDescent="0.3">
      <c r="A556" s="498">
        <v>16</v>
      </c>
      <c r="B556" s="499"/>
      <c r="C556" s="500"/>
      <c r="D556" s="500"/>
      <c r="E556" s="500"/>
      <c r="F556" s="500"/>
      <c r="G556" s="500"/>
      <c r="H556" s="500"/>
      <c r="I556" s="500"/>
    </row>
    <row r="557" spans="1:10" ht="27" thickBot="1" x14ac:dyDescent="0.3">
      <c r="A557" s="260" t="s">
        <v>142</v>
      </c>
      <c r="B557" s="261" t="s">
        <v>4</v>
      </c>
      <c r="C557" s="261" t="s">
        <v>57</v>
      </c>
      <c r="D557" s="261" t="s">
        <v>58</v>
      </c>
      <c r="E557" s="261" t="s">
        <v>43</v>
      </c>
      <c r="F557" s="261" t="s">
        <v>110</v>
      </c>
      <c r="G557" s="261" t="s">
        <v>111</v>
      </c>
      <c r="H557" s="261" t="s">
        <v>16</v>
      </c>
    </row>
    <row r="558" spans="1:10" x14ac:dyDescent="0.25">
      <c r="A558" s="263" t="s">
        <v>48</v>
      </c>
      <c r="B558" s="488" t="s">
        <v>20</v>
      </c>
      <c r="C558" s="264">
        <v>35311</v>
      </c>
      <c r="D558" s="264">
        <v>19973</v>
      </c>
      <c r="E558" s="264">
        <v>19547</v>
      </c>
      <c r="F558" s="264">
        <v>6746</v>
      </c>
      <c r="G558" s="264">
        <v>7186</v>
      </c>
      <c r="H558" s="501">
        <v>88763</v>
      </c>
    </row>
    <row r="559" spans="1:10" x14ac:dyDescent="0.25">
      <c r="A559" s="267"/>
      <c r="B559" s="490" t="s">
        <v>21</v>
      </c>
      <c r="C559" s="269">
        <v>15837</v>
      </c>
      <c r="D559" s="269">
        <v>8370</v>
      </c>
      <c r="E559" s="269">
        <v>319740</v>
      </c>
      <c r="F559" s="269">
        <v>64351</v>
      </c>
      <c r="G559" s="269">
        <v>74954</v>
      </c>
      <c r="H559" s="502">
        <v>483252</v>
      </c>
    </row>
    <row r="560" spans="1:10" ht="13.8" thickBot="1" x14ac:dyDescent="0.3">
      <c r="A560" s="272"/>
      <c r="B560" s="492" t="s">
        <v>16</v>
      </c>
      <c r="C560" s="274">
        <v>51148</v>
      </c>
      <c r="D560" s="274">
        <v>28343</v>
      </c>
      <c r="E560" s="274">
        <v>339287</v>
      </c>
      <c r="F560" s="274">
        <v>71097</v>
      </c>
      <c r="G560" s="274">
        <v>82140</v>
      </c>
      <c r="H560" s="503">
        <v>572015</v>
      </c>
    </row>
    <row r="561" spans="1:10" x14ac:dyDescent="0.25">
      <c r="A561" s="263" t="s">
        <v>49</v>
      </c>
      <c r="B561" s="488" t="s">
        <v>20</v>
      </c>
      <c r="C561" s="264">
        <v>15017</v>
      </c>
      <c r="D561" s="264">
        <v>16163</v>
      </c>
      <c r="E561" s="264">
        <v>278992</v>
      </c>
      <c r="F561" s="264">
        <v>8403</v>
      </c>
      <c r="G561" s="264">
        <v>29726</v>
      </c>
      <c r="H561" s="501">
        <v>348301</v>
      </c>
    </row>
    <row r="562" spans="1:10" x14ac:dyDescent="0.25">
      <c r="A562" s="267"/>
      <c r="B562" s="490" t="s">
        <v>21</v>
      </c>
      <c r="C562" s="269">
        <v>49114</v>
      </c>
      <c r="D562" s="269">
        <v>48151</v>
      </c>
      <c r="E562" s="269">
        <v>508231</v>
      </c>
      <c r="F562" s="269">
        <v>72251</v>
      </c>
      <c r="G562" s="269">
        <v>87491</v>
      </c>
      <c r="H562" s="502">
        <v>765238</v>
      </c>
    </row>
    <row r="563" spans="1:10" ht="13.8" thickBot="1" x14ac:dyDescent="0.3">
      <c r="A563" s="272"/>
      <c r="B563" s="492" t="s">
        <v>16</v>
      </c>
      <c r="C563" s="274">
        <v>64131</v>
      </c>
      <c r="D563" s="274">
        <v>64314</v>
      </c>
      <c r="E563" s="274">
        <v>787223</v>
      </c>
      <c r="F563" s="274">
        <v>80654</v>
      </c>
      <c r="G563" s="274">
        <v>117217</v>
      </c>
      <c r="H563" s="503">
        <v>1113539</v>
      </c>
    </row>
    <row r="564" spans="1:10" x14ac:dyDescent="0.25">
      <c r="A564" s="263" t="s">
        <v>16</v>
      </c>
      <c r="B564" s="191" t="s">
        <v>20</v>
      </c>
      <c r="C564" s="278">
        <v>50328</v>
      </c>
      <c r="D564" s="278">
        <v>36136</v>
      </c>
      <c r="E564" s="278">
        <v>298539</v>
      </c>
      <c r="F564" s="278">
        <v>15149</v>
      </c>
      <c r="G564" s="278">
        <v>36912</v>
      </c>
      <c r="H564" s="501">
        <v>437064</v>
      </c>
    </row>
    <row r="565" spans="1:10" x14ac:dyDescent="0.25">
      <c r="A565" s="267"/>
      <c r="B565" s="268" t="s">
        <v>21</v>
      </c>
      <c r="C565" s="280">
        <v>64951</v>
      </c>
      <c r="D565" s="280">
        <v>56521</v>
      </c>
      <c r="E565" s="280">
        <v>827971</v>
      </c>
      <c r="F565" s="280">
        <v>136602</v>
      </c>
      <c r="G565" s="280">
        <v>162445</v>
      </c>
      <c r="H565" s="502">
        <v>1248490</v>
      </c>
    </row>
    <row r="566" spans="1:10" ht="13.8" thickBot="1" x14ac:dyDescent="0.3">
      <c r="A566" s="272"/>
      <c r="B566" s="273" t="s">
        <v>16</v>
      </c>
      <c r="C566" s="282">
        <v>115279</v>
      </c>
      <c r="D566" s="282">
        <v>92657</v>
      </c>
      <c r="E566" s="282">
        <v>1126510</v>
      </c>
      <c r="F566" s="282">
        <v>151751</v>
      </c>
      <c r="G566" s="282">
        <v>199357</v>
      </c>
      <c r="H566" s="503">
        <v>1685554</v>
      </c>
    </row>
    <row r="570" spans="1:10" ht="15.6" x14ac:dyDescent="0.25">
      <c r="A570" s="194" t="s">
        <v>143</v>
      </c>
      <c r="B570" s="194"/>
      <c r="C570" s="194"/>
      <c r="D570" s="194"/>
      <c r="E570" s="194"/>
      <c r="F570" s="194"/>
      <c r="G570" s="194"/>
      <c r="H570" s="194"/>
      <c r="I570" s="194"/>
      <c r="J570" s="194"/>
    </row>
    <row r="571" spans="1:10" ht="13.8" thickBot="1" x14ac:dyDescent="0.3">
      <c r="A571" s="500">
        <v>17</v>
      </c>
      <c r="B571" s="498"/>
      <c r="C571" s="500"/>
      <c r="D571" s="500"/>
      <c r="E571" s="500"/>
      <c r="F571" s="500"/>
      <c r="G571" s="500"/>
      <c r="H571" s="500"/>
      <c r="I571" s="500"/>
      <c r="J571" s="500"/>
    </row>
    <row r="572" spans="1:10" ht="27" thickBot="1" x14ac:dyDescent="0.3">
      <c r="A572" s="504" t="s">
        <v>97</v>
      </c>
      <c r="B572" s="505" t="s">
        <v>4</v>
      </c>
      <c r="C572" s="506" t="s">
        <v>68</v>
      </c>
      <c r="D572" s="260" t="s">
        <v>69</v>
      </c>
      <c r="E572" s="260" t="s">
        <v>70</v>
      </c>
      <c r="F572" s="260" t="s">
        <v>91</v>
      </c>
      <c r="G572" s="260" t="s">
        <v>72</v>
      </c>
      <c r="H572" s="260" t="s">
        <v>73</v>
      </c>
      <c r="I572" s="260" t="s">
        <v>74</v>
      </c>
      <c r="J572" s="248" t="s">
        <v>16</v>
      </c>
    </row>
    <row r="573" spans="1:10" x14ac:dyDescent="0.25">
      <c r="A573" s="507" t="s">
        <v>5</v>
      </c>
      <c r="B573" s="189" t="s">
        <v>20</v>
      </c>
      <c r="C573" s="310">
        <v>0</v>
      </c>
      <c r="D573" s="308">
        <v>0</v>
      </c>
      <c r="E573" s="308">
        <v>526</v>
      </c>
      <c r="F573" s="308">
        <v>2630</v>
      </c>
      <c r="G573" s="308">
        <v>526</v>
      </c>
      <c r="H573" s="308">
        <v>526</v>
      </c>
      <c r="I573" s="308">
        <v>0</v>
      </c>
      <c r="J573" s="235">
        <v>4208</v>
      </c>
    </row>
    <row r="574" spans="1:10" x14ac:dyDescent="0.25">
      <c r="A574" s="412"/>
      <c r="B574" s="181" t="s">
        <v>62</v>
      </c>
      <c r="C574" s="326">
        <v>18936</v>
      </c>
      <c r="D574" s="324">
        <v>32086</v>
      </c>
      <c r="E574" s="324">
        <v>1578</v>
      </c>
      <c r="F574" s="324">
        <v>33138</v>
      </c>
      <c r="G574" s="324">
        <v>0</v>
      </c>
      <c r="H574" s="324">
        <v>0</v>
      </c>
      <c r="I574" s="324">
        <v>21566</v>
      </c>
      <c r="J574" s="243">
        <v>107304</v>
      </c>
    </row>
    <row r="575" spans="1:10" ht="13.8" thickBot="1" x14ac:dyDescent="0.3">
      <c r="A575" s="417"/>
      <c r="B575" s="185" t="s">
        <v>16</v>
      </c>
      <c r="C575" s="317">
        <v>18936</v>
      </c>
      <c r="D575" s="315">
        <v>32086</v>
      </c>
      <c r="E575" s="315">
        <v>2104</v>
      </c>
      <c r="F575" s="315">
        <v>35768</v>
      </c>
      <c r="G575" s="315">
        <v>526</v>
      </c>
      <c r="H575" s="315">
        <v>526</v>
      </c>
      <c r="I575" s="315">
        <v>21566</v>
      </c>
      <c r="J575" s="321">
        <v>111512</v>
      </c>
    </row>
    <row r="576" spans="1:10" x14ac:dyDescent="0.25">
      <c r="A576" s="507" t="s">
        <v>6</v>
      </c>
      <c r="B576" s="189" t="s">
        <v>20</v>
      </c>
      <c r="C576" s="310">
        <v>0</v>
      </c>
      <c r="D576" s="308">
        <v>1398</v>
      </c>
      <c r="E576" s="308">
        <v>1398</v>
      </c>
      <c r="F576" s="308">
        <v>3728</v>
      </c>
      <c r="G576" s="308">
        <v>466</v>
      </c>
      <c r="H576" s="308">
        <v>466</v>
      </c>
      <c r="I576" s="308">
        <v>0</v>
      </c>
      <c r="J576" s="235">
        <v>7456</v>
      </c>
    </row>
    <row r="577" spans="1:10" x14ac:dyDescent="0.25">
      <c r="A577" s="412"/>
      <c r="B577" s="181" t="s">
        <v>62</v>
      </c>
      <c r="C577" s="326">
        <v>11650</v>
      </c>
      <c r="D577" s="324">
        <v>9320</v>
      </c>
      <c r="E577" s="324">
        <v>932</v>
      </c>
      <c r="F577" s="324">
        <v>14912</v>
      </c>
      <c r="G577" s="324">
        <v>0</v>
      </c>
      <c r="H577" s="324">
        <v>0</v>
      </c>
      <c r="I577" s="324">
        <v>28426</v>
      </c>
      <c r="J577" s="243">
        <v>65240</v>
      </c>
    </row>
    <row r="578" spans="1:10" ht="13.8" thickBot="1" x14ac:dyDescent="0.3">
      <c r="A578" s="417"/>
      <c r="B578" s="185" t="s">
        <v>16</v>
      </c>
      <c r="C578" s="317">
        <v>11650</v>
      </c>
      <c r="D578" s="315">
        <v>10718</v>
      </c>
      <c r="E578" s="315">
        <v>2330</v>
      </c>
      <c r="F578" s="315">
        <v>18640</v>
      </c>
      <c r="G578" s="315">
        <v>466</v>
      </c>
      <c r="H578" s="315">
        <v>466</v>
      </c>
      <c r="I578" s="315">
        <v>28426</v>
      </c>
      <c r="J578" s="321">
        <v>72696</v>
      </c>
    </row>
    <row r="579" spans="1:10" x14ac:dyDescent="0.25">
      <c r="A579" s="507" t="s">
        <v>7</v>
      </c>
      <c r="B579" s="189" t="s">
        <v>20</v>
      </c>
      <c r="C579" s="310">
        <v>2736</v>
      </c>
      <c r="D579" s="308">
        <v>1368</v>
      </c>
      <c r="E579" s="308">
        <v>2280</v>
      </c>
      <c r="F579" s="308">
        <v>2280</v>
      </c>
      <c r="G579" s="308">
        <v>456</v>
      </c>
      <c r="H579" s="308">
        <v>456</v>
      </c>
      <c r="I579" s="308">
        <v>456</v>
      </c>
      <c r="J579" s="235">
        <v>10032</v>
      </c>
    </row>
    <row r="580" spans="1:10" x14ac:dyDescent="0.25">
      <c r="A580" s="412"/>
      <c r="B580" s="181" t="s">
        <v>62</v>
      </c>
      <c r="C580" s="326">
        <v>10944</v>
      </c>
      <c r="D580" s="324">
        <v>13680</v>
      </c>
      <c r="E580" s="324">
        <v>1368</v>
      </c>
      <c r="F580" s="324">
        <v>19608</v>
      </c>
      <c r="G580" s="324">
        <v>0</v>
      </c>
      <c r="H580" s="324">
        <v>0</v>
      </c>
      <c r="I580" s="324">
        <v>42864</v>
      </c>
      <c r="J580" s="243">
        <v>88464</v>
      </c>
    </row>
    <row r="581" spans="1:10" ht="13.8" thickBot="1" x14ac:dyDescent="0.3">
      <c r="A581" s="417"/>
      <c r="B581" s="185" t="s">
        <v>16</v>
      </c>
      <c r="C581" s="317">
        <v>13680</v>
      </c>
      <c r="D581" s="315">
        <v>15048</v>
      </c>
      <c r="E581" s="315">
        <v>3648</v>
      </c>
      <c r="F581" s="315">
        <v>21888</v>
      </c>
      <c r="G581" s="315">
        <v>456</v>
      </c>
      <c r="H581" s="315">
        <v>456</v>
      </c>
      <c r="I581" s="315">
        <v>43320</v>
      </c>
      <c r="J581" s="321">
        <v>98496</v>
      </c>
    </row>
    <row r="582" spans="1:10" x14ac:dyDescent="0.25">
      <c r="A582" s="507" t="s">
        <v>8</v>
      </c>
      <c r="B582" s="189" t="s">
        <v>20</v>
      </c>
      <c r="C582" s="310">
        <v>962</v>
      </c>
      <c r="D582" s="308">
        <v>962</v>
      </c>
      <c r="E582" s="308">
        <v>481</v>
      </c>
      <c r="F582" s="308">
        <v>1924</v>
      </c>
      <c r="G582" s="308">
        <v>1443</v>
      </c>
      <c r="H582" s="308">
        <v>0</v>
      </c>
      <c r="I582" s="308">
        <v>3367</v>
      </c>
      <c r="J582" s="235">
        <v>9139</v>
      </c>
    </row>
    <row r="583" spans="1:10" x14ac:dyDescent="0.25">
      <c r="A583" s="412"/>
      <c r="B583" s="181" t="s">
        <v>62</v>
      </c>
      <c r="C583" s="326">
        <v>3848</v>
      </c>
      <c r="D583" s="324">
        <v>13949</v>
      </c>
      <c r="E583" s="324">
        <v>962</v>
      </c>
      <c r="F583" s="324">
        <v>4810</v>
      </c>
      <c r="G583" s="324">
        <v>481</v>
      </c>
      <c r="H583" s="324">
        <v>0</v>
      </c>
      <c r="I583" s="324">
        <v>10582</v>
      </c>
      <c r="J583" s="243">
        <v>34632</v>
      </c>
    </row>
    <row r="584" spans="1:10" ht="13.8" thickBot="1" x14ac:dyDescent="0.3">
      <c r="A584" s="417"/>
      <c r="B584" s="185" t="s">
        <v>16</v>
      </c>
      <c r="C584" s="317">
        <v>4810</v>
      </c>
      <c r="D584" s="315">
        <v>14911</v>
      </c>
      <c r="E584" s="315">
        <v>1443</v>
      </c>
      <c r="F584" s="315">
        <v>6734</v>
      </c>
      <c r="G584" s="315">
        <v>1924</v>
      </c>
      <c r="H584" s="315">
        <v>0</v>
      </c>
      <c r="I584" s="315">
        <v>13949</v>
      </c>
      <c r="J584" s="321">
        <v>43771</v>
      </c>
    </row>
    <row r="585" spans="1:10" x14ac:dyDescent="0.25">
      <c r="A585" s="507" t="s">
        <v>9</v>
      </c>
      <c r="B585" s="189" t="s">
        <v>20</v>
      </c>
      <c r="C585" s="310">
        <v>1815</v>
      </c>
      <c r="D585" s="308">
        <v>0</v>
      </c>
      <c r="E585" s="308">
        <v>4840</v>
      </c>
      <c r="F585" s="308">
        <v>0</v>
      </c>
      <c r="G585" s="308">
        <v>0</v>
      </c>
      <c r="H585" s="308">
        <v>0</v>
      </c>
      <c r="I585" s="308">
        <v>605</v>
      </c>
      <c r="J585" s="235">
        <v>7260</v>
      </c>
    </row>
    <row r="586" spans="1:10" x14ac:dyDescent="0.25">
      <c r="A586" s="412"/>
      <c r="B586" s="181" t="s">
        <v>62</v>
      </c>
      <c r="C586" s="326">
        <v>5445</v>
      </c>
      <c r="D586" s="324">
        <v>24200</v>
      </c>
      <c r="E586" s="324">
        <v>605</v>
      </c>
      <c r="F586" s="324">
        <v>6050</v>
      </c>
      <c r="G586" s="324">
        <v>0</v>
      </c>
      <c r="H586" s="324">
        <v>0</v>
      </c>
      <c r="I586" s="324">
        <v>9680</v>
      </c>
      <c r="J586" s="243">
        <v>45980</v>
      </c>
    </row>
    <row r="587" spans="1:10" ht="13.8" thickBot="1" x14ac:dyDescent="0.3">
      <c r="A587" s="417"/>
      <c r="B587" s="185" t="s">
        <v>16</v>
      </c>
      <c r="C587" s="317">
        <v>7260</v>
      </c>
      <c r="D587" s="315">
        <v>24200</v>
      </c>
      <c r="E587" s="315">
        <v>5445</v>
      </c>
      <c r="F587" s="315">
        <v>6050</v>
      </c>
      <c r="G587" s="315">
        <v>0</v>
      </c>
      <c r="H587" s="315">
        <v>0</v>
      </c>
      <c r="I587" s="315">
        <v>10285</v>
      </c>
      <c r="J587" s="321">
        <v>53240</v>
      </c>
    </row>
    <row r="588" spans="1:10" x14ac:dyDescent="0.25">
      <c r="A588" s="507" t="s">
        <v>144</v>
      </c>
      <c r="B588" s="189" t="s">
        <v>20</v>
      </c>
      <c r="C588" s="310">
        <v>0</v>
      </c>
      <c r="D588" s="308">
        <v>0</v>
      </c>
      <c r="E588" s="308">
        <v>447</v>
      </c>
      <c r="F588" s="308">
        <v>1788</v>
      </c>
      <c r="G588" s="308">
        <v>0</v>
      </c>
      <c r="H588" s="308">
        <v>447</v>
      </c>
      <c r="I588" s="308">
        <v>3576</v>
      </c>
      <c r="J588" s="235">
        <v>6258</v>
      </c>
    </row>
    <row r="589" spans="1:10" x14ac:dyDescent="0.25">
      <c r="A589" s="412"/>
      <c r="B589" s="181" t="s">
        <v>62</v>
      </c>
      <c r="C589" s="326">
        <v>8493</v>
      </c>
      <c r="D589" s="324">
        <v>12963</v>
      </c>
      <c r="E589" s="324">
        <v>447</v>
      </c>
      <c r="F589" s="324">
        <v>4917</v>
      </c>
      <c r="G589" s="324">
        <v>0</v>
      </c>
      <c r="H589" s="324">
        <v>0</v>
      </c>
      <c r="I589" s="324">
        <v>15198</v>
      </c>
      <c r="J589" s="243">
        <v>42018</v>
      </c>
    </row>
    <row r="590" spans="1:10" ht="13.8" thickBot="1" x14ac:dyDescent="0.3">
      <c r="A590" s="417"/>
      <c r="B590" s="185" t="s">
        <v>16</v>
      </c>
      <c r="C590" s="317">
        <v>8493</v>
      </c>
      <c r="D590" s="315">
        <v>12963</v>
      </c>
      <c r="E590" s="315">
        <v>894</v>
      </c>
      <c r="F590" s="315">
        <v>6705</v>
      </c>
      <c r="G590" s="315">
        <v>0</v>
      </c>
      <c r="H590" s="315">
        <v>447</v>
      </c>
      <c r="I590" s="315">
        <v>18774</v>
      </c>
      <c r="J590" s="321">
        <v>48276</v>
      </c>
    </row>
    <row r="591" spans="1:10" x14ac:dyDescent="0.25">
      <c r="A591" s="507" t="s">
        <v>11</v>
      </c>
      <c r="B591" s="189" t="s">
        <v>20</v>
      </c>
      <c r="C591" s="310">
        <v>0</v>
      </c>
      <c r="D591" s="308">
        <v>0</v>
      </c>
      <c r="E591" s="308">
        <v>0</v>
      </c>
      <c r="F591" s="308">
        <v>1326</v>
      </c>
      <c r="G591" s="308">
        <v>0</v>
      </c>
      <c r="H591" s="308">
        <v>0</v>
      </c>
      <c r="I591" s="308">
        <v>0</v>
      </c>
      <c r="J591" s="235">
        <v>1326</v>
      </c>
    </row>
    <row r="592" spans="1:10" x14ac:dyDescent="0.25">
      <c r="A592" s="412"/>
      <c r="B592" s="181" t="s">
        <v>62</v>
      </c>
      <c r="C592" s="326">
        <v>0</v>
      </c>
      <c r="D592" s="324">
        <v>16575</v>
      </c>
      <c r="E592" s="324">
        <v>663</v>
      </c>
      <c r="F592" s="324">
        <v>663</v>
      </c>
      <c r="G592" s="324">
        <v>0</v>
      </c>
      <c r="H592" s="324">
        <v>0</v>
      </c>
      <c r="I592" s="324">
        <v>2652</v>
      </c>
      <c r="J592" s="243">
        <v>20553</v>
      </c>
    </row>
    <row r="593" spans="1:11" ht="13.8" thickBot="1" x14ac:dyDescent="0.3">
      <c r="A593" s="417"/>
      <c r="B593" s="185" t="s">
        <v>16</v>
      </c>
      <c r="C593" s="317">
        <v>0</v>
      </c>
      <c r="D593" s="315">
        <v>16575</v>
      </c>
      <c r="E593" s="315">
        <v>663</v>
      </c>
      <c r="F593" s="315">
        <v>1989</v>
      </c>
      <c r="G593" s="315">
        <v>0</v>
      </c>
      <c r="H593" s="315">
        <v>0</v>
      </c>
      <c r="I593" s="315">
        <v>2652</v>
      </c>
      <c r="J593" s="321">
        <v>21879</v>
      </c>
    </row>
    <row r="594" spans="1:11" x14ac:dyDescent="0.25">
      <c r="A594" s="507" t="s">
        <v>12</v>
      </c>
      <c r="B594" s="189" t="s">
        <v>20</v>
      </c>
      <c r="C594" s="310">
        <v>4886</v>
      </c>
      <c r="D594" s="308">
        <v>0</v>
      </c>
      <c r="E594" s="308">
        <v>3141</v>
      </c>
      <c r="F594" s="308">
        <v>1396</v>
      </c>
      <c r="G594" s="308">
        <v>349</v>
      </c>
      <c r="H594" s="308">
        <v>698</v>
      </c>
      <c r="I594" s="308">
        <v>8376</v>
      </c>
      <c r="J594" s="235">
        <v>18846</v>
      </c>
    </row>
    <row r="595" spans="1:11" x14ac:dyDescent="0.25">
      <c r="A595" s="412"/>
      <c r="B595" s="181" t="s">
        <v>62</v>
      </c>
      <c r="C595" s="326">
        <v>4886</v>
      </c>
      <c r="D595" s="324">
        <v>2443</v>
      </c>
      <c r="E595" s="324">
        <v>349</v>
      </c>
      <c r="F595" s="324">
        <v>9074</v>
      </c>
      <c r="G595" s="324">
        <v>0</v>
      </c>
      <c r="H595" s="324">
        <v>0</v>
      </c>
      <c r="I595" s="324">
        <v>17101</v>
      </c>
      <c r="J595" s="243">
        <v>33853</v>
      </c>
    </row>
    <row r="596" spans="1:11" ht="13.8" thickBot="1" x14ac:dyDescent="0.3">
      <c r="A596" s="417"/>
      <c r="B596" s="185" t="s">
        <v>16</v>
      </c>
      <c r="C596" s="317">
        <v>9772</v>
      </c>
      <c r="D596" s="315">
        <v>2443</v>
      </c>
      <c r="E596" s="315">
        <v>3490</v>
      </c>
      <c r="F596" s="315">
        <v>10470</v>
      </c>
      <c r="G596" s="315">
        <v>349</v>
      </c>
      <c r="H596" s="315">
        <v>698</v>
      </c>
      <c r="I596" s="315">
        <v>25477</v>
      </c>
      <c r="J596" s="321">
        <v>52699</v>
      </c>
    </row>
    <row r="597" spans="1:11" x14ac:dyDescent="0.25">
      <c r="A597" s="507" t="s">
        <v>13</v>
      </c>
      <c r="B597" s="189" t="s">
        <v>20</v>
      </c>
      <c r="C597" s="310">
        <v>2727</v>
      </c>
      <c r="D597" s="308">
        <v>0</v>
      </c>
      <c r="E597" s="308">
        <v>2121</v>
      </c>
      <c r="F597" s="308">
        <v>2424</v>
      </c>
      <c r="G597" s="308">
        <v>1515</v>
      </c>
      <c r="H597" s="308">
        <v>303</v>
      </c>
      <c r="I597" s="308">
        <v>4242</v>
      </c>
      <c r="J597" s="235">
        <v>13332</v>
      </c>
    </row>
    <row r="598" spans="1:11" x14ac:dyDescent="0.25">
      <c r="A598" s="412"/>
      <c r="B598" s="181" t="s">
        <v>62</v>
      </c>
      <c r="C598" s="326">
        <v>8484</v>
      </c>
      <c r="D598" s="324">
        <v>909</v>
      </c>
      <c r="E598" s="324">
        <v>303</v>
      </c>
      <c r="F598" s="324">
        <v>2424</v>
      </c>
      <c r="G598" s="324">
        <v>303</v>
      </c>
      <c r="H598" s="324">
        <v>303</v>
      </c>
      <c r="I598" s="324">
        <v>13938</v>
      </c>
      <c r="J598" s="243">
        <v>26664</v>
      </c>
    </row>
    <row r="599" spans="1:11" ht="13.8" thickBot="1" x14ac:dyDescent="0.3">
      <c r="A599" s="417"/>
      <c r="B599" s="185" t="s">
        <v>16</v>
      </c>
      <c r="C599" s="317">
        <v>11211</v>
      </c>
      <c r="D599" s="315">
        <v>909</v>
      </c>
      <c r="E599" s="315">
        <v>2424</v>
      </c>
      <c r="F599" s="315">
        <v>4848</v>
      </c>
      <c r="G599" s="315">
        <v>1818</v>
      </c>
      <c r="H599" s="315">
        <v>606</v>
      </c>
      <c r="I599" s="315">
        <v>18180</v>
      </c>
      <c r="J599" s="321">
        <v>39996</v>
      </c>
    </row>
    <row r="600" spans="1:11" x14ac:dyDescent="0.25">
      <c r="A600" s="507" t="s">
        <v>14</v>
      </c>
      <c r="B600" s="189" t="s">
        <v>20</v>
      </c>
      <c r="C600" s="310">
        <v>2028</v>
      </c>
      <c r="D600" s="308">
        <v>1352</v>
      </c>
      <c r="E600" s="308">
        <v>2366</v>
      </c>
      <c r="F600" s="308">
        <v>676</v>
      </c>
      <c r="G600" s="308">
        <v>0</v>
      </c>
      <c r="H600" s="308">
        <v>338</v>
      </c>
      <c r="I600" s="308">
        <v>1014</v>
      </c>
      <c r="J600" s="235">
        <v>7774</v>
      </c>
    </row>
    <row r="601" spans="1:11" x14ac:dyDescent="0.25">
      <c r="A601" s="412"/>
      <c r="B601" s="181" t="s">
        <v>62</v>
      </c>
      <c r="C601" s="326">
        <v>4056</v>
      </c>
      <c r="D601" s="324">
        <v>338</v>
      </c>
      <c r="E601" s="324">
        <v>0</v>
      </c>
      <c r="F601" s="324">
        <v>2704</v>
      </c>
      <c r="G601" s="324">
        <v>0</v>
      </c>
      <c r="H601" s="324">
        <v>0</v>
      </c>
      <c r="I601" s="324">
        <v>9126</v>
      </c>
      <c r="J601" s="243">
        <v>16224</v>
      </c>
    </row>
    <row r="602" spans="1:11" ht="13.8" thickBot="1" x14ac:dyDescent="0.3">
      <c r="A602" s="417"/>
      <c r="B602" s="185" t="s">
        <v>16</v>
      </c>
      <c r="C602" s="317">
        <v>6084</v>
      </c>
      <c r="D602" s="315">
        <v>1690</v>
      </c>
      <c r="E602" s="315">
        <v>2366</v>
      </c>
      <c r="F602" s="315">
        <v>3380</v>
      </c>
      <c r="G602" s="315">
        <v>0</v>
      </c>
      <c r="H602" s="315">
        <v>338</v>
      </c>
      <c r="I602" s="315">
        <v>10140</v>
      </c>
      <c r="J602" s="321">
        <v>23998</v>
      </c>
    </row>
    <row r="603" spans="1:11" x14ac:dyDescent="0.25">
      <c r="A603" s="507" t="s">
        <v>15</v>
      </c>
      <c r="B603" s="189" t="s">
        <v>20</v>
      </c>
      <c r="C603" s="310">
        <v>348</v>
      </c>
      <c r="D603" s="308">
        <v>232</v>
      </c>
      <c r="E603" s="308">
        <v>1392</v>
      </c>
      <c r="F603" s="308">
        <v>0</v>
      </c>
      <c r="G603" s="308">
        <v>464</v>
      </c>
      <c r="H603" s="308">
        <v>0</v>
      </c>
      <c r="I603" s="308">
        <v>696</v>
      </c>
      <c r="J603" s="235">
        <v>3132</v>
      </c>
    </row>
    <row r="604" spans="1:11" x14ac:dyDescent="0.25">
      <c r="A604" s="412"/>
      <c r="B604" s="181" t="s">
        <v>62</v>
      </c>
      <c r="C604" s="326">
        <v>0</v>
      </c>
      <c r="D604" s="324">
        <v>232</v>
      </c>
      <c r="E604" s="324">
        <v>116</v>
      </c>
      <c r="F604" s="324">
        <v>580</v>
      </c>
      <c r="G604" s="324">
        <v>0</v>
      </c>
      <c r="H604" s="324">
        <v>0</v>
      </c>
      <c r="I604" s="324">
        <v>1392</v>
      </c>
      <c r="J604" s="243">
        <v>2320</v>
      </c>
    </row>
    <row r="605" spans="1:11" ht="13.8" thickBot="1" x14ac:dyDescent="0.3">
      <c r="A605" s="417"/>
      <c r="B605" s="185" t="s">
        <v>16</v>
      </c>
      <c r="C605" s="317">
        <v>348</v>
      </c>
      <c r="D605" s="315">
        <v>464</v>
      </c>
      <c r="E605" s="315">
        <v>1508</v>
      </c>
      <c r="F605" s="315">
        <v>580</v>
      </c>
      <c r="G605" s="315">
        <v>464</v>
      </c>
      <c r="H605" s="315">
        <v>0</v>
      </c>
      <c r="I605" s="315">
        <v>2088</v>
      </c>
      <c r="J605" s="321">
        <v>5452</v>
      </c>
    </row>
    <row r="606" spans="1:11" x14ac:dyDescent="0.25">
      <c r="A606" s="507" t="s">
        <v>16</v>
      </c>
      <c r="B606" s="189" t="s">
        <v>20</v>
      </c>
      <c r="C606" s="454">
        <v>15502</v>
      </c>
      <c r="D606" s="234">
        <v>5312</v>
      </c>
      <c r="E606" s="234">
        <v>18992</v>
      </c>
      <c r="F606" s="234">
        <v>18172</v>
      </c>
      <c r="G606" s="234">
        <v>5219</v>
      </c>
      <c r="H606" s="234">
        <v>3234</v>
      </c>
      <c r="I606" s="234">
        <v>22332</v>
      </c>
      <c r="J606" s="235">
        <v>88763</v>
      </c>
      <c r="K606" s="190"/>
    </row>
    <row r="607" spans="1:11" x14ac:dyDescent="0.25">
      <c r="A607" s="412"/>
      <c r="B607" s="181" t="s">
        <v>62</v>
      </c>
      <c r="C607" s="348">
        <v>76742</v>
      </c>
      <c r="D607" s="242">
        <v>126695</v>
      </c>
      <c r="E607" s="242">
        <v>7323</v>
      </c>
      <c r="F607" s="242">
        <v>98880</v>
      </c>
      <c r="G607" s="242">
        <v>784</v>
      </c>
      <c r="H607" s="242">
        <v>303</v>
      </c>
      <c r="I607" s="242">
        <v>172525</v>
      </c>
      <c r="J607" s="243">
        <v>483252</v>
      </c>
      <c r="K607" s="190"/>
    </row>
    <row r="608" spans="1:11" ht="13.8" thickBot="1" x14ac:dyDescent="0.3">
      <c r="A608" s="417"/>
      <c r="B608" s="185" t="s">
        <v>16</v>
      </c>
      <c r="C608" s="350">
        <v>92244</v>
      </c>
      <c r="D608" s="320">
        <v>132007</v>
      </c>
      <c r="E608" s="320">
        <v>26315</v>
      </c>
      <c r="F608" s="320">
        <v>117052</v>
      </c>
      <c r="G608" s="320">
        <v>6003</v>
      </c>
      <c r="H608" s="320">
        <v>3537</v>
      </c>
      <c r="I608" s="320">
        <v>194857</v>
      </c>
      <c r="J608" s="321">
        <v>572015</v>
      </c>
      <c r="K608" s="190"/>
    </row>
    <row r="609" spans="1:10" x14ac:dyDescent="0.25">
      <c r="C609" s="190"/>
      <c r="D609" s="190"/>
      <c r="E609" s="190"/>
      <c r="F609" s="190"/>
      <c r="G609" s="190"/>
      <c r="H609" s="190"/>
      <c r="I609" s="190"/>
      <c r="J609" s="190"/>
    </row>
    <row r="610" spans="1:10" x14ac:dyDescent="0.25">
      <c r="C610" s="190"/>
      <c r="D610" s="190"/>
      <c r="E610" s="190"/>
      <c r="F610" s="190"/>
      <c r="G610" s="190"/>
      <c r="H610" s="190"/>
      <c r="I610" s="190"/>
      <c r="J610" s="190"/>
    </row>
    <row r="611" spans="1:10" x14ac:dyDescent="0.25">
      <c r="C611" s="190"/>
      <c r="D611" s="190"/>
      <c r="E611" s="190"/>
      <c r="F611" s="190"/>
      <c r="G611" s="190"/>
      <c r="H611" s="190"/>
      <c r="I611" s="190"/>
    </row>
    <row r="612" spans="1:10" ht="15.6" x14ac:dyDescent="0.25">
      <c r="A612" s="194" t="s">
        <v>145</v>
      </c>
      <c r="B612" s="194"/>
      <c r="C612" s="194"/>
      <c r="D612" s="194"/>
      <c r="E612" s="194"/>
      <c r="F612" s="194"/>
      <c r="G612" s="194"/>
      <c r="H612" s="194"/>
    </row>
    <row r="613" spans="1:10" ht="13.8" thickBot="1" x14ac:dyDescent="0.3">
      <c r="A613" s="500">
        <v>18</v>
      </c>
      <c r="B613" s="225"/>
      <c r="C613" s="500"/>
      <c r="D613" s="500"/>
      <c r="E613" s="500"/>
      <c r="F613" s="500"/>
      <c r="G613" s="500"/>
      <c r="H613" s="500"/>
    </row>
    <row r="614" spans="1:10" ht="27" thickBot="1" x14ac:dyDescent="0.3">
      <c r="A614" s="260" t="s">
        <v>122</v>
      </c>
      <c r="B614" s="261" t="s">
        <v>4</v>
      </c>
      <c r="C614" s="261" t="s">
        <v>57</v>
      </c>
      <c r="D614" s="261" t="s">
        <v>58</v>
      </c>
      <c r="E614" s="261" t="s">
        <v>43</v>
      </c>
      <c r="F614" s="261" t="s">
        <v>110</v>
      </c>
      <c r="G614" s="262" t="s">
        <v>111</v>
      </c>
      <c r="H614" s="248" t="s">
        <v>16</v>
      </c>
    </row>
    <row r="615" spans="1:10" x14ac:dyDescent="0.25">
      <c r="A615" s="263" t="s">
        <v>124</v>
      </c>
      <c r="B615" s="191" t="s">
        <v>20</v>
      </c>
      <c r="C615" s="489">
        <v>357205</v>
      </c>
      <c r="D615" s="489">
        <v>242641</v>
      </c>
      <c r="E615" s="489">
        <v>234033</v>
      </c>
      <c r="F615" s="489">
        <v>131293</v>
      </c>
      <c r="G615" s="508">
        <v>177313</v>
      </c>
      <c r="H615" s="509">
        <v>1142485</v>
      </c>
    </row>
    <row r="616" spans="1:10" x14ac:dyDescent="0.25">
      <c r="A616" s="267"/>
      <c r="B616" s="268" t="s">
        <v>21</v>
      </c>
      <c r="C616" s="491">
        <v>25192</v>
      </c>
      <c r="D616" s="491">
        <v>29520</v>
      </c>
      <c r="E616" s="491">
        <v>83232</v>
      </c>
      <c r="F616" s="491">
        <v>148470</v>
      </c>
      <c r="G616" s="510">
        <v>179387</v>
      </c>
      <c r="H616" s="511">
        <v>465801</v>
      </c>
    </row>
    <row r="617" spans="1:10" ht="13.8" thickBot="1" x14ac:dyDescent="0.3">
      <c r="A617" s="272"/>
      <c r="B617" s="273" t="s">
        <v>16</v>
      </c>
      <c r="C617" s="493">
        <v>382397</v>
      </c>
      <c r="D617" s="493">
        <v>272161</v>
      </c>
      <c r="E617" s="493">
        <v>317265</v>
      </c>
      <c r="F617" s="493">
        <v>279763</v>
      </c>
      <c r="G617" s="512">
        <v>356700</v>
      </c>
      <c r="H617" s="513">
        <v>1608286</v>
      </c>
    </row>
    <row r="618" spans="1:10" x14ac:dyDescent="0.25">
      <c r="A618" s="263" t="s">
        <v>125</v>
      </c>
      <c r="B618" s="191" t="s">
        <v>20</v>
      </c>
      <c r="C618" s="489">
        <v>1070356</v>
      </c>
      <c r="D618" s="489">
        <v>369424</v>
      </c>
      <c r="E618" s="489">
        <v>239523</v>
      </c>
      <c r="F618" s="489">
        <v>76155</v>
      </c>
      <c r="G618" s="508">
        <v>134676</v>
      </c>
      <c r="H618" s="509">
        <v>1890134</v>
      </c>
    </row>
    <row r="619" spans="1:10" x14ac:dyDescent="0.25">
      <c r="A619" s="267"/>
      <c r="B619" s="268" t="s">
        <v>21</v>
      </c>
      <c r="C619" s="491">
        <v>138288</v>
      </c>
      <c r="D619" s="491">
        <v>58512</v>
      </c>
      <c r="E619" s="491">
        <v>360350</v>
      </c>
      <c r="F619" s="491">
        <v>78031</v>
      </c>
      <c r="G619" s="510">
        <v>124272</v>
      </c>
      <c r="H619" s="511">
        <v>759453</v>
      </c>
    </row>
    <row r="620" spans="1:10" ht="13.8" thickBot="1" x14ac:dyDescent="0.3">
      <c r="A620" s="272"/>
      <c r="B620" s="273" t="s">
        <v>16</v>
      </c>
      <c r="C620" s="493">
        <v>1208644</v>
      </c>
      <c r="D620" s="493">
        <v>427936</v>
      </c>
      <c r="E620" s="493">
        <v>599873</v>
      </c>
      <c r="F620" s="493">
        <v>154186</v>
      </c>
      <c r="G620" s="512">
        <v>258948</v>
      </c>
      <c r="H620" s="513">
        <v>2649587</v>
      </c>
    </row>
    <row r="621" spans="1:10" x14ac:dyDescent="0.25">
      <c r="A621" s="263" t="s">
        <v>126</v>
      </c>
      <c r="B621" s="191" t="s">
        <v>20</v>
      </c>
      <c r="C621" s="489">
        <v>4538</v>
      </c>
      <c r="D621" s="489">
        <v>467</v>
      </c>
      <c r="E621" s="489">
        <v>1404</v>
      </c>
      <c r="F621" s="489">
        <v>1464</v>
      </c>
      <c r="G621" s="508">
        <v>456</v>
      </c>
      <c r="H621" s="509">
        <v>8329</v>
      </c>
    </row>
    <row r="622" spans="1:10" x14ac:dyDescent="0.25">
      <c r="A622" s="267"/>
      <c r="B622" s="268" t="s">
        <v>21</v>
      </c>
      <c r="C622" s="491">
        <v>1410</v>
      </c>
      <c r="D622" s="491">
        <v>992</v>
      </c>
      <c r="E622" s="491">
        <v>9953</v>
      </c>
      <c r="F622" s="491">
        <v>1827</v>
      </c>
      <c r="G622" s="510">
        <v>2371</v>
      </c>
      <c r="H622" s="511">
        <v>16553</v>
      </c>
    </row>
    <row r="623" spans="1:10" ht="13.8" thickBot="1" x14ac:dyDescent="0.3">
      <c r="A623" s="272"/>
      <c r="B623" s="273" t="s">
        <v>16</v>
      </c>
      <c r="C623" s="493">
        <v>5948</v>
      </c>
      <c r="D623" s="493">
        <v>1459</v>
      </c>
      <c r="E623" s="493">
        <v>11357</v>
      </c>
      <c r="F623" s="493">
        <v>3291</v>
      </c>
      <c r="G623" s="512">
        <v>2827</v>
      </c>
      <c r="H623" s="513">
        <v>24882</v>
      </c>
    </row>
    <row r="624" spans="1:10" x14ac:dyDescent="0.25">
      <c r="A624" s="263" t="s">
        <v>16</v>
      </c>
      <c r="B624" s="191" t="s">
        <v>20</v>
      </c>
      <c r="C624" s="494">
        <v>1432099</v>
      </c>
      <c r="D624" s="494">
        <v>612532</v>
      </c>
      <c r="E624" s="494">
        <v>474960</v>
      </c>
      <c r="F624" s="494">
        <v>208912</v>
      </c>
      <c r="G624" s="514">
        <v>312445</v>
      </c>
      <c r="H624" s="509">
        <v>3040948</v>
      </c>
    </row>
    <row r="625" spans="1:9" x14ac:dyDescent="0.25">
      <c r="A625" s="267"/>
      <c r="B625" s="268" t="s">
        <v>21</v>
      </c>
      <c r="C625" s="495">
        <v>164890</v>
      </c>
      <c r="D625" s="495">
        <v>89024</v>
      </c>
      <c r="E625" s="495">
        <v>453535</v>
      </c>
      <c r="F625" s="495">
        <v>228328</v>
      </c>
      <c r="G625" s="515">
        <v>306030</v>
      </c>
      <c r="H625" s="511">
        <v>1241807</v>
      </c>
    </row>
    <row r="626" spans="1:9" ht="13.8" thickBot="1" x14ac:dyDescent="0.3">
      <c r="A626" s="272"/>
      <c r="B626" s="273" t="s">
        <v>16</v>
      </c>
      <c r="C626" s="496">
        <v>1596989</v>
      </c>
      <c r="D626" s="496">
        <v>701556</v>
      </c>
      <c r="E626" s="496">
        <v>928495</v>
      </c>
      <c r="F626" s="496">
        <v>437240</v>
      </c>
      <c r="G626" s="516">
        <v>618475</v>
      </c>
      <c r="H626" s="513">
        <v>4282755</v>
      </c>
    </row>
    <row r="630" spans="1:9" ht="15.6" x14ac:dyDescent="0.25">
      <c r="A630" s="255" t="s">
        <v>146</v>
      </c>
      <c r="B630" s="255"/>
      <c r="C630" s="255"/>
      <c r="D630" s="255"/>
      <c r="E630" s="255"/>
      <c r="F630" s="255"/>
      <c r="G630" s="255"/>
      <c r="H630" s="255"/>
      <c r="I630" s="257"/>
    </row>
    <row r="631" spans="1:9" ht="13.8" thickBot="1" x14ac:dyDescent="0.3">
      <c r="A631" s="375">
        <v>19</v>
      </c>
      <c r="B631" s="460"/>
      <c r="C631" s="460"/>
      <c r="D631" s="460"/>
      <c r="E631" s="460"/>
      <c r="F631" s="460"/>
      <c r="G631" s="460"/>
      <c r="H631" s="460"/>
      <c r="I631" s="460"/>
    </row>
    <row r="632" spans="1:9" ht="27" thickBot="1" x14ac:dyDescent="0.3">
      <c r="A632" s="504" t="s">
        <v>97</v>
      </c>
      <c r="B632" s="504" t="s">
        <v>4</v>
      </c>
      <c r="C632" s="260" t="s">
        <v>57</v>
      </c>
      <c r="D632" s="260" t="s">
        <v>58</v>
      </c>
      <c r="E632" s="260" t="s">
        <v>43</v>
      </c>
      <c r="F632" s="260" t="s">
        <v>110</v>
      </c>
      <c r="G632" s="260" t="s">
        <v>111</v>
      </c>
      <c r="H632" s="248" t="s">
        <v>16</v>
      </c>
    </row>
    <row r="633" spans="1:9" x14ac:dyDescent="0.25">
      <c r="A633" s="507" t="s">
        <v>5</v>
      </c>
      <c r="B633" s="191" t="s">
        <v>20</v>
      </c>
      <c r="C633" s="401">
        <v>526</v>
      </c>
      <c r="D633" s="401">
        <v>1578</v>
      </c>
      <c r="E633" s="401">
        <v>1052</v>
      </c>
      <c r="F633" s="401">
        <v>526</v>
      </c>
      <c r="G633" s="401">
        <v>526</v>
      </c>
      <c r="H633" s="235">
        <v>4208</v>
      </c>
      <c r="I633" s="190"/>
    </row>
    <row r="634" spans="1:9" x14ac:dyDescent="0.25">
      <c r="A634" s="412"/>
      <c r="B634" s="192" t="s">
        <v>62</v>
      </c>
      <c r="C634" s="239">
        <v>0</v>
      </c>
      <c r="D634" s="239">
        <v>1578</v>
      </c>
      <c r="E634" s="239">
        <v>71010</v>
      </c>
      <c r="F634" s="239">
        <v>12098</v>
      </c>
      <c r="G634" s="239">
        <v>22618</v>
      </c>
      <c r="H634" s="243">
        <v>107304</v>
      </c>
      <c r="I634" s="190"/>
    </row>
    <row r="635" spans="1:9" ht="13.8" thickBot="1" x14ac:dyDescent="0.3">
      <c r="A635" s="417"/>
      <c r="B635" s="193" t="s">
        <v>16</v>
      </c>
      <c r="C635" s="407">
        <v>526</v>
      </c>
      <c r="D635" s="407">
        <v>3156</v>
      </c>
      <c r="E635" s="407">
        <v>72062</v>
      </c>
      <c r="F635" s="407">
        <v>12624</v>
      </c>
      <c r="G635" s="407">
        <v>23144</v>
      </c>
      <c r="H635" s="321">
        <v>111512</v>
      </c>
      <c r="I635" s="190"/>
    </row>
    <row r="636" spans="1:9" x14ac:dyDescent="0.25">
      <c r="A636" s="507" t="s">
        <v>6</v>
      </c>
      <c r="B636" s="191" t="s">
        <v>20</v>
      </c>
      <c r="C636" s="401">
        <v>3728</v>
      </c>
      <c r="D636" s="401">
        <v>932</v>
      </c>
      <c r="E636" s="401">
        <v>932</v>
      </c>
      <c r="F636" s="401">
        <v>932</v>
      </c>
      <c r="G636" s="401">
        <v>932</v>
      </c>
      <c r="H636" s="235">
        <v>7456</v>
      </c>
      <c r="I636" s="190"/>
    </row>
    <row r="637" spans="1:9" x14ac:dyDescent="0.25">
      <c r="A637" s="412"/>
      <c r="B637" s="192" t="s">
        <v>62</v>
      </c>
      <c r="C637" s="239">
        <v>0</v>
      </c>
      <c r="D637" s="239">
        <v>0</v>
      </c>
      <c r="E637" s="239">
        <v>42872</v>
      </c>
      <c r="F637" s="239">
        <v>8388</v>
      </c>
      <c r="G637" s="239">
        <v>13980</v>
      </c>
      <c r="H637" s="243">
        <v>65240</v>
      </c>
      <c r="I637" s="190"/>
    </row>
    <row r="638" spans="1:9" ht="13.8" thickBot="1" x14ac:dyDescent="0.3">
      <c r="A638" s="417"/>
      <c r="B638" s="193" t="s">
        <v>16</v>
      </c>
      <c r="C638" s="407">
        <v>3728</v>
      </c>
      <c r="D638" s="407">
        <v>932</v>
      </c>
      <c r="E638" s="407">
        <v>43804</v>
      </c>
      <c r="F638" s="407">
        <v>9320</v>
      </c>
      <c r="G638" s="407">
        <v>14912</v>
      </c>
      <c r="H638" s="321">
        <v>72696</v>
      </c>
      <c r="I638" s="190"/>
    </row>
    <row r="639" spans="1:9" x14ac:dyDescent="0.25">
      <c r="A639" s="507" t="s">
        <v>7</v>
      </c>
      <c r="B639" s="191" t="s">
        <v>20</v>
      </c>
      <c r="C639" s="401">
        <v>5928</v>
      </c>
      <c r="D639" s="401">
        <v>1368</v>
      </c>
      <c r="E639" s="401">
        <v>1824</v>
      </c>
      <c r="F639" s="401">
        <v>456</v>
      </c>
      <c r="G639" s="401">
        <v>456</v>
      </c>
      <c r="H639" s="235">
        <v>10032</v>
      </c>
      <c r="I639" s="190"/>
    </row>
    <row r="640" spans="1:9" x14ac:dyDescent="0.25">
      <c r="A640" s="412"/>
      <c r="B640" s="192" t="s">
        <v>62</v>
      </c>
      <c r="C640" s="239">
        <v>5016</v>
      </c>
      <c r="D640" s="239">
        <v>2280</v>
      </c>
      <c r="E640" s="239">
        <v>60648</v>
      </c>
      <c r="F640" s="239">
        <v>10944</v>
      </c>
      <c r="G640" s="239">
        <v>9576</v>
      </c>
      <c r="H640" s="243">
        <v>88464</v>
      </c>
      <c r="I640" s="190"/>
    </row>
    <row r="641" spans="1:9" ht="13.8" thickBot="1" x14ac:dyDescent="0.3">
      <c r="A641" s="417"/>
      <c r="B641" s="193" t="s">
        <v>16</v>
      </c>
      <c r="C641" s="407">
        <v>10944</v>
      </c>
      <c r="D641" s="407">
        <v>3648</v>
      </c>
      <c r="E641" s="407">
        <v>62472</v>
      </c>
      <c r="F641" s="407">
        <v>11400</v>
      </c>
      <c r="G641" s="407">
        <v>10032</v>
      </c>
      <c r="H641" s="321">
        <v>98496</v>
      </c>
      <c r="I641" s="190"/>
    </row>
    <row r="642" spans="1:9" x14ac:dyDescent="0.25">
      <c r="A642" s="507" t="s">
        <v>8</v>
      </c>
      <c r="B642" s="191" t="s">
        <v>20</v>
      </c>
      <c r="C642" s="401">
        <v>3367</v>
      </c>
      <c r="D642" s="401">
        <v>1924</v>
      </c>
      <c r="E642" s="401">
        <v>2886</v>
      </c>
      <c r="F642" s="401">
        <v>481</v>
      </c>
      <c r="G642" s="401">
        <v>481</v>
      </c>
      <c r="H642" s="235">
        <v>9139</v>
      </c>
      <c r="I642" s="190"/>
    </row>
    <row r="643" spans="1:9" x14ac:dyDescent="0.25">
      <c r="A643" s="412"/>
      <c r="B643" s="192" t="s">
        <v>62</v>
      </c>
      <c r="C643" s="239">
        <v>1924</v>
      </c>
      <c r="D643" s="239">
        <v>481</v>
      </c>
      <c r="E643" s="239">
        <v>25493</v>
      </c>
      <c r="F643" s="239">
        <v>3848</v>
      </c>
      <c r="G643" s="239">
        <v>2886</v>
      </c>
      <c r="H643" s="243">
        <v>34632</v>
      </c>
      <c r="I643" s="190"/>
    </row>
    <row r="644" spans="1:9" ht="13.8" thickBot="1" x14ac:dyDescent="0.3">
      <c r="A644" s="417"/>
      <c r="B644" s="193" t="s">
        <v>16</v>
      </c>
      <c r="C644" s="407">
        <v>5291</v>
      </c>
      <c r="D644" s="407">
        <v>2405</v>
      </c>
      <c r="E644" s="407">
        <v>28379</v>
      </c>
      <c r="F644" s="407">
        <v>4329</v>
      </c>
      <c r="G644" s="407">
        <v>3367</v>
      </c>
      <c r="H644" s="321">
        <v>43771</v>
      </c>
      <c r="I644" s="190"/>
    </row>
    <row r="645" spans="1:9" x14ac:dyDescent="0.25">
      <c r="A645" s="507" t="s">
        <v>9</v>
      </c>
      <c r="B645" s="191" t="s">
        <v>20</v>
      </c>
      <c r="C645" s="401">
        <v>3630</v>
      </c>
      <c r="D645" s="401">
        <v>1815</v>
      </c>
      <c r="E645" s="401">
        <v>1815</v>
      </c>
      <c r="F645" s="401">
        <v>0</v>
      </c>
      <c r="G645" s="401">
        <v>0</v>
      </c>
      <c r="H645" s="235">
        <v>7260</v>
      </c>
      <c r="I645" s="190"/>
    </row>
    <row r="646" spans="1:9" x14ac:dyDescent="0.25">
      <c r="A646" s="412"/>
      <c r="B646" s="192" t="s">
        <v>62</v>
      </c>
      <c r="C646" s="239">
        <v>1815</v>
      </c>
      <c r="D646" s="239">
        <v>0</v>
      </c>
      <c r="E646" s="239">
        <v>32670</v>
      </c>
      <c r="F646" s="239">
        <v>6050</v>
      </c>
      <c r="G646" s="239">
        <v>5445</v>
      </c>
      <c r="H646" s="243">
        <v>45980</v>
      </c>
      <c r="I646" s="190"/>
    </row>
    <row r="647" spans="1:9" ht="13.8" thickBot="1" x14ac:dyDescent="0.3">
      <c r="A647" s="417"/>
      <c r="B647" s="193" t="s">
        <v>16</v>
      </c>
      <c r="C647" s="407">
        <v>5445</v>
      </c>
      <c r="D647" s="407">
        <v>1815</v>
      </c>
      <c r="E647" s="407">
        <v>34485</v>
      </c>
      <c r="F647" s="407">
        <v>6050</v>
      </c>
      <c r="G647" s="407">
        <v>5445</v>
      </c>
      <c r="H647" s="321">
        <v>53240</v>
      </c>
      <c r="I647" s="190"/>
    </row>
    <row r="648" spans="1:9" x14ac:dyDescent="0.25">
      <c r="A648" s="507" t="s">
        <v>144</v>
      </c>
      <c r="B648" s="191" t="s">
        <v>20</v>
      </c>
      <c r="C648" s="401">
        <v>2682</v>
      </c>
      <c r="D648" s="401">
        <v>894</v>
      </c>
      <c r="E648" s="401">
        <v>1341</v>
      </c>
      <c r="F648" s="401">
        <v>894</v>
      </c>
      <c r="G648" s="401">
        <v>447</v>
      </c>
      <c r="H648" s="235">
        <v>6258</v>
      </c>
      <c r="I648" s="190"/>
    </row>
    <row r="649" spans="1:9" x14ac:dyDescent="0.25">
      <c r="A649" s="412"/>
      <c r="B649" s="192" t="s">
        <v>62</v>
      </c>
      <c r="C649" s="239">
        <v>447</v>
      </c>
      <c r="D649" s="239">
        <v>447</v>
      </c>
      <c r="E649" s="239">
        <v>32184</v>
      </c>
      <c r="F649" s="239">
        <v>4917</v>
      </c>
      <c r="G649" s="239">
        <v>4023</v>
      </c>
      <c r="H649" s="243">
        <v>42018</v>
      </c>
      <c r="I649" s="190"/>
    </row>
    <row r="650" spans="1:9" ht="13.8" thickBot="1" x14ac:dyDescent="0.3">
      <c r="A650" s="417"/>
      <c r="B650" s="193" t="s">
        <v>16</v>
      </c>
      <c r="C650" s="407">
        <v>3129</v>
      </c>
      <c r="D650" s="407">
        <v>1341</v>
      </c>
      <c r="E650" s="407">
        <v>33525</v>
      </c>
      <c r="F650" s="407">
        <v>5811</v>
      </c>
      <c r="G650" s="407">
        <v>4470</v>
      </c>
      <c r="H650" s="321">
        <v>48276</v>
      </c>
      <c r="I650" s="190"/>
    </row>
    <row r="651" spans="1:9" x14ac:dyDescent="0.25">
      <c r="A651" s="507" t="s">
        <v>11</v>
      </c>
      <c r="B651" s="191" t="s">
        <v>20</v>
      </c>
      <c r="C651" s="401">
        <v>663</v>
      </c>
      <c r="D651" s="401">
        <v>663</v>
      </c>
      <c r="E651" s="401">
        <v>0</v>
      </c>
      <c r="F651" s="401">
        <v>0</v>
      </c>
      <c r="G651" s="401">
        <v>0</v>
      </c>
      <c r="H651" s="235">
        <v>1326</v>
      </c>
      <c r="I651" s="190"/>
    </row>
    <row r="652" spans="1:9" x14ac:dyDescent="0.25">
      <c r="A652" s="412"/>
      <c r="B652" s="192" t="s">
        <v>62</v>
      </c>
      <c r="C652" s="239">
        <v>0</v>
      </c>
      <c r="D652" s="239">
        <v>0</v>
      </c>
      <c r="E652" s="239">
        <v>13923</v>
      </c>
      <c r="F652" s="239">
        <v>3315</v>
      </c>
      <c r="G652" s="239">
        <v>3315</v>
      </c>
      <c r="H652" s="243">
        <v>20553</v>
      </c>
      <c r="I652" s="190"/>
    </row>
    <row r="653" spans="1:9" ht="13.8" thickBot="1" x14ac:dyDescent="0.3">
      <c r="A653" s="417"/>
      <c r="B653" s="193" t="s">
        <v>16</v>
      </c>
      <c r="C653" s="407">
        <v>663</v>
      </c>
      <c r="D653" s="407">
        <v>663</v>
      </c>
      <c r="E653" s="407">
        <v>13923</v>
      </c>
      <c r="F653" s="407">
        <v>3315</v>
      </c>
      <c r="G653" s="407">
        <v>3315</v>
      </c>
      <c r="H653" s="321">
        <v>21879</v>
      </c>
      <c r="I653" s="190"/>
    </row>
    <row r="654" spans="1:9" x14ac:dyDescent="0.25">
      <c r="A654" s="507" t="s">
        <v>12</v>
      </c>
      <c r="B654" s="191" t="s">
        <v>20</v>
      </c>
      <c r="C654" s="401">
        <v>3839</v>
      </c>
      <c r="D654" s="401">
        <v>6282</v>
      </c>
      <c r="E654" s="401">
        <v>5235</v>
      </c>
      <c r="F654" s="401">
        <v>2094</v>
      </c>
      <c r="G654" s="401">
        <v>1396</v>
      </c>
      <c r="H654" s="235">
        <v>18846</v>
      </c>
      <c r="I654" s="190"/>
    </row>
    <row r="655" spans="1:9" x14ac:dyDescent="0.25">
      <c r="A655" s="412"/>
      <c r="B655" s="192" t="s">
        <v>62</v>
      </c>
      <c r="C655" s="239">
        <v>3839</v>
      </c>
      <c r="D655" s="239">
        <v>2443</v>
      </c>
      <c r="E655" s="239">
        <v>16752</v>
      </c>
      <c r="F655" s="239">
        <v>5235</v>
      </c>
      <c r="G655" s="239">
        <v>5584</v>
      </c>
      <c r="H655" s="243">
        <v>33853</v>
      </c>
      <c r="I655" s="190"/>
    </row>
    <row r="656" spans="1:9" ht="13.8" thickBot="1" x14ac:dyDescent="0.3">
      <c r="A656" s="417"/>
      <c r="B656" s="193" t="s">
        <v>16</v>
      </c>
      <c r="C656" s="407">
        <v>7678</v>
      </c>
      <c r="D656" s="407">
        <v>8725</v>
      </c>
      <c r="E656" s="407">
        <v>21987</v>
      </c>
      <c r="F656" s="407">
        <v>7329</v>
      </c>
      <c r="G656" s="407">
        <v>6980</v>
      </c>
      <c r="H656" s="321">
        <v>52699</v>
      </c>
      <c r="I656" s="190"/>
    </row>
    <row r="657" spans="1:39" x14ac:dyDescent="0.25">
      <c r="A657" s="507" t="s">
        <v>13</v>
      </c>
      <c r="B657" s="191" t="s">
        <v>20</v>
      </c>
      <c r="C657" s="401">
        <v>6060</v>
      </c>
      <c r="D657" s="401">
        <v>2121</v>
      </c>
      <c r="E657" s="401">
        <v>2424</v>
      </c>
      <c r="F657" s="401">
        <v>909</v>
      </c>
      <c r="G657" s="401">
        <v>1818</v>
      </c>
      <c r="H657" s="235">
        <v>13332</v>
      </c>
      <c r="I657" s="190"/>
    </row>
    <row r="658" spans="1:39" x14ac:dyDescent="0.25">
      <c r="A658" s="412"/>
      <c r="B658" s="192" t="s">
        <v>62</v>
      </c>
      <c r="C658" s="239">
        <v>1212</v>
      </c>
      <c r="D658" s="239">
        <v>909</v>
      </c>
      <c r="E658" s="239">
        <v>13332</v>
      </c>
      <c r="F658" s="239">
        <v>6060</v>
      </c>
      <c r="G658" s="239">
        <v>5151</v>
      </c>
      <c r="H658" s="243">
        <v>26664</v>
      </c>
      <c r="I658" s="190"/>
    </row>
    <row r="659" spans="1:39" ht="13.8" thickBot="1" x14ac:dyDescent="0.3">
      <c r="A659" s="417"/>
      <c r="B659" s="193" t="s">
        <v>16</v>
      </c>
      <c r="C659" s="407">
        <v>7272</v>
      </c>
      <c r="D659" s="407">
        <v>3030</v>
      </c>
      <c r="E659" s="407">
        <v>15756</v>
      </c>
      <c r="F659" s="407">
        <v>6969</v>
      </c>
      <c r="G659" s="407">
        <v>6969</v>
      </c>
      <c r="H659" s="321">
        <v>39996</v>
      </c>
      <c r="I659" s="190"/>
    </row>
    <row r="660" spans="1:39" x14ac:dyDescent="0.25">
      <c r="A660" s="507" t="s">
        <v>14</v>
      </c>
      <c r="B660" s="191" t="s">
        <v>20</v>
      </c>
      <c r="C660" s="401">
        <v>3380</v>
      </c>
      <c r="D660" s="401">
        <v>1352</v>
      </c>
      <c r="E660" s="401">
        <v>1690</v>
      </c>
      <c r="F660" s="401">
        <v>338</v>
      </c>
      <c r="G660" s="401">
        <v>1014</v>
      </c>
      <c r="H660" s="235">
        <v>7774</v>
      </c>
      <c r="I660" s="190"/>
    </row>
    <row r="661" spans="1:39" x14ac:dyDescent="0.25">
      <c r="A661" s="412"/>
      <c r="B661" s="192" t="s">
        <v>62</v>
      </c>
      <c r="C661" s="239">
        <v>1352</v>
      </c>
      <c r="D661" s="239">
        <v>0</v>
      </c>
      <c r="E661" s="239">
        <v>9464</v>
      </c>
      <c r="F661" s="239">
        <v>3380</v>
      </c>
      <c r="G661" s="239">
        <v>2028</v>
      </c>
      <c r="H661" s="243">
        <v>16224</v>
      </c>
      <c r="I661" s="190"/>
    </row>
    <row r="662" spans="1:39" ht="13.8" thickBot="1" x14ac:dyDescent="0.3">
      <c r="A662" s="417"/>
      <c r="B662" s="193" t="s">
        <v>16</v>
      </c>
      <c r="C662" s="407">
        <v>4732</v>
      </c>
      <c r="D662" s="407">
        <v>1352</v>
      </c>
      <c r="E662" s="407">
        <v>11154</v>
      </c>
      <c r="F662" s="407">
        <v>3718</v>
      </c>
      <c r="G662" s="407">
        <v>3042</v>
      </c>
      <c r="H662" s="321">
        <v>23998</v>
      </c>
      <c r="I662" s="190"/>
    </row>
    <row r="663" spans="1:39" x14ac:dyDescent="0.25">
      <c r="A663" s="507" t="s">
        <v>15</v>
      </c>
      <c r="B663" s="191" t="s">
        <v>20</v>
      </c>
      <c r="C663" s="401">
        <v>1508</v>
      </c>
      <c r="D663" s="401">
        <v>1044</v>
      </c>
      <c r="E663" s="401">
        <v>348</v>
      </c>
      <c r="F663" s="401">
        <v>116</v>
      </c>
      <c r="G663" s="401">
        <v>116</v>
      </c>
      <c r="H663" s="235">
        <v>3132</v>
      </c>
      <c r="I663" s="190"/>
    </row>
    <row r="664" spans="1:39" x14ac:dyDescent="0.25">
      <c r="A664" s="412"/>
      <c r="B664" s="192" t="s">
        <v>62</v>
      </c>
      <c r="C664" s="239">
        <v>232</v>
      </c>
      <c r="D664" s="239">
        <v>232</v>
      </c>
      <c r="E664" s="239">
        <v>1392</v>
      </c>
      <c r="F664" s="239">
        <v>116</v>
      </c>
      <c r="G664" s="239">
        <v>348</v>
      </c>
      <c r="H664" s="243">
        <v>2320</v>
      </c>
      <c r="I664" s="190"/>
    </row>
    <row r="665" spans="1:39" ht="13.8" thickBot="1" x14ac:dyDescent="0.3">
      <c r="A665" s="417"/>
      <c r="B665" s="193" t="s">
        <v>16</v>
      </c>
      <c r="C665" s="407">
        <v>1740</v>
      </c>
      <c r="D665" s="407">
        <v>1276</v>
      </c>
      <c r="E665" s="407">
        <v>1740</v>
      </c>
      <c r="F665" s="407">
        <v>232</v>
      </c>
      <c r="G665" s="407">
        <v>464</v>
      </c>
      <c r="H665" s="321">
        <v>5452</v>
      </c>
      <c r="I665" s="190"/>
    </row>
    <row r="666" spans="1:39" x14ac:dyDescent="0.25">
      <c r="A666" s="507" t="s">
        <v>16</v>
      </c>
      <c r="B666" s="191" t="s">
        <v>20</v>
      </c>
      <c r="C666" s="234">
        <v>35311</v>
      </c>
      <c r="D666" s="234">
        <v>19973</v>
      </c>
      <c r="E666" s="234">
        <v>19547</v>
      </c>
      <c r="F666" s="234">
        <v>6746</v>
      </c>
      <c r="G666" s="234">
        <v>7186</v>
      </c>
      <c r="H666" s="235">
        <v>88763</v>
      </c>
      <c r="I666" s="190"/>
    </row>
    <row r="667" spans="1:39" x14ac:dyDescent="0.25">
      <c r="A667" s="412"/>
      <c r="B667" s="192" t="s">
        <v>62</v>
      </c>
      <c r="C667" s="242">
        <v>15837</v>
      </c>
      <c r="D667" s="242">
        <v>8370</v>
      </c>
      <c r="E667" s="242">
        <v>319740</v>
      </c>
      <c r="F667" s="242">
        <v>64351</v>
      </c>
      <c r="G667" s="242">
        <v>74954</v>
      </c>
      <c r="H667" s="243">
        <v>483252</v>
      </c>
      <c r="I667" s="190"/>
    </row>
    <row r="668" spans="1:39" ht="13.8" thickBot="1" x14ac:dyDescent="0.3">
      <c r="A668" s="417"/>
      <c r="B668" s="193" t="s">
        <v>16</v>
      </c>
      <c r="C668" s="320">
        <v>51148</v>
      </c>
      <c r="D668" s="320">
        <v>28343</v>
      </c>
      <c r="E668" s="320">
        <v>339287</v>
      </c>
      <c r="F668" s="320">
        <v>71097</v>
      </c>
      <c r="G668" s="320">
        <v>82140</v>
      </c>
      <c r="H668" s="321">
        <v>572015</v>
      </c>
      <c r="I668" s="190"/>
    </row>
    <row r="670" spans="1:39" x14ac:dyDescent="0.25">
      <c r="J670" s="517"/>
      <c r="K670" s="518"/>
      <c r="L670" s="518"/>
      <c r="M670" s="518"/>
      <c r="N670" s="518"/>
      <c r="O670" s="518"/>
      <c r="P670" s="518"/>
      <c r="Q670" s="518"/>
      <c r="R670" s="518"/>
      <c r="S670" s="518"/>
      <c r="T670" s="518"/>
      <c r="U670" s="519"/>
    </row>
    <row r="671" spans="1:39" x14ac:dyDescent="0.25">
      <c r="J671" s="517"/>
      <c r="K671" s="518"/>
      <c r="L671" s="518"/>
      <c r="M671" s="518"/>
      <c r="N671" s="518"/>
      <c r="O671" s="518"/>
      <c r="P671" s="518"/>
      <c r="Q671" s="518"/>
      <c r="R671" s="518"/>
      <c r="S671" s="518"/>
      <c r="T671" s="518"/>
      <c r="U671" s="519"/>
    </row>
    <row r="672" spans="1:39" ht="15.6" x14ac:dyDescent="0.25">
      <c r="A672" s="255" t="s">
        <v>147</v>
      </c>
      <c r="B672" s="255"/>
      <c r="C672" s="255"/>
      <c r="D672" s="255"/>
      <c r="E672" s="255"/>
      <c r="F672" s="255"/>
      <c r="G672" s="255"/>
      <c r="H672" s="255"/>
      <c r="I672" s="257"/>
      <c r="J672" s="518"/>
      <c r="K672" s="518"/>
      <c r="L672" s="518"/>
      <c r="M672" s="518"/>
      <c r="N672" s="518"/>
      <c r="O672" s="518"/>
      <c r="P672" s="518"/>
      <c r="Q672" s="518"/>
      <c r="R672" s="518"/>
      <c r="S672" s="518"/>
      <c r="T672" s="518"/>
      <c r="U672" s="518"/>
      <c r="V672" s="518"/>
      <c r="W672" s="518"/>
      <c r="X672" s="518"/>
      <c r="Y672" s="518"/>
      <c r="Z672" s="518"/>
      <c r="AA672" s="518"/>
      <c r="AB672" s="518"/>
      <c r="AC672" s="518"/>
      <c r="AD672" s="518"/>
      <c r="AE672" s="518"/>
      <c r="AF672" s="518"/>
      <c r="AG672" s="518"/>
      <c r="AH672" s="518"/>
      <c r="AI672" s="518"/>
      <c r="AJ672" s="518"/>
      <c r="AK672" s="518"/>
      <c r="AL672" s="518"/>
      <c r="AM672" s="518"/>
    </row>
    <row r="673" spans="1:39" ht="13.8" thickBot="1" x14ac:dyDescent="0.3">
      <c r="A673" s="375">
        <v>20</v>
      </c>
      <c r="B673" s="259"/>
      <c r="C673" s="460"/>
      <c r="D673" s="460"/>
      <c r="E673" s="460"/>
      <c r="F673" s="460"/>
      <c r="G673" s="460"/>
      <c r="H673" s="460"/>
      <c r="I673" s="460"/>
      <c r="J673" s="518"/>
      <c r="K673" s="518"/>
      <c r="L673" s="518"/>
      <c r="M673" s="518"/>
      <c r="N673" s="518"/>
      <c r="O673" s="518"/>
      <c r="P673" s="518"/>
      <c r="Q673" s="518"/>
      <c r="R673" s="518"/>
      <c r="S673" s="518"/>
      <c r="T673" s="518"/>
      <c r="U673" s="518"/>
      <c r="V673" s="518"/>
      <c r="W673" s="518"/>
      <c r="X673" s="518"/>
      <c r="Y673" s="518"/>
      <c r="Z673" s="518"/>
      <c r="AA673" s="518"/>
      <c r="AB673" s="518"/>
      <c r="AC673" s="518"/>
      <c r="AD673" s="518"/>
      <c r="AE673" s="518"/>
      <c r="AF673" s="518"/>
      <c r="AG673" s="518"/>
      <c r="AH673" s="518"/>
      <c r="AI673" s="518"/>
      <c r="AJ673" s="518"/>
      <c r="AK673" s="518"/>
      <c r="AL673" s="518"/>
      <c r="AM673" s="518"/>
    </row>
    <row r="674" spans="1:39" ht="27" thickBot="1" x14ac:dyDescent="0.3">
      <c r="A674" s="504" t="s">
        <v>3</v>
      </c>
      <c r="B674" s="504" t="s">
        <v>4</v>
      </c>
      <c r="C674" s="260" t="s">
        <v>57</v>
      </c>
      <c r="D674" s="260" t="s">
        <v>58</v>
      </c>
      <c r="E674" s="260" t="s">
        <v>43</v>
      </c>
      <c r="F674" s="260" t="s">
        <v>110</v>
      </c>
      <c r="G674" s="260" t="s">
        <v>111</v>
      </c>
      <c r="H674" s="248" t="s">
        <v>16</v>
      </c>
      <c r="J674" s="518"/>
      <c r="K674" s="518"/>
      <c r="L674" s="518"/>
      <c r="M674" s="518"/>
      <c r="N674" s="518"/>
      <c r="O674" s="518"/>
      <c r="P674" s="518"/>
      <c r="Q674" s="518"/>
      <c r="R674" s="518"/>
      <c r="S674" s="518"/>
      <c r="T674" s="518"/>
      <c r="U674" s="518"/>
      <c r="V674" s="518"/>
      <c r="W674" s="518"/>
      <c r="X674" s="518"/>
      <c r="Y674" s="518"/>
      <c r="Z674" s="518"/>
      <c r="AA674" s="518"/>
      <c r="AB674" s="518"/>
      <c r="AC674" s="518"/>
      <c r="AD674" s="518"/>
      <c r="AE674" s="518"/>
      <c r="AF674" s="518"/>
      <c r="AG674" s="518"/>
      <c r="AH674" s="518"/>
      <c r="AI674" s="518"/>
      <c r="AJ674" s="518"/>
      <c r="AK674" s="518"/>
      <c r="AL674" s="518"/>
      <c r="AM674" s="518"/>
    </row>
    <row r="675" spans="1:39" x14ac:dyDescent="0.25">
      <c r="A675" s="507" t="s">
        <v>77</v>
      </c>
      <c r="B675" s="191" t="s">
        <v>148</v>
      </c>
      <c r="C675" s="401">
        <v>75742</v>
      </c>
      <c r="D675" s="520">
        <v>19062</v>
      </c>
      <c r="E675" s="401">
        <v>962</v>
      </c>
      <c r="F675" s="401">
        <v>0</v>
      </c>
      <c r="G675" s="520">
        <v>0</v>
      </c>
      <c r="H675" s="235">
        <v>95766</v>
      </c>
      <c r="I675" s="47"/>
      <c r="J675" s="518"/>
      <c r="K675" s="518"/>
      <c r="L675" s="518"/>
      <c r="M675" s="518"/>
      <c r="N675" s="518"/>
      <c r="O675" s="518"/>
      <c r="P675" s="518"/>
      <c r="Q675" s="518"/>
      <c r="R675" s="518"/>
      <c r="S675" s="518"/>
      <c r="T675" s="518"/>
      <c r="U675" s="518"/>
      <c r="V675" s="518"/>
      <c r="W675" s="518"/>
      <c r="X675" s="518"/>
      <c r="Y675" s="518"/>
      <c r="Z675" s="518"/>
      <c r="AA675" s="518"/>
      <c r="AB675" s="518"/>
      <c r="AC675" s="518"/>
      <c r="AD675" s="518"/>
      <c r="AE675" s="518"/>
      <c r="AF675" s="518"/>
      <c r="AG675" s="518"/>
      <c r="AH675" s="518"/>
      <c r="AI675" s="518"/>
      <c r="AJ675" s="518"/>
      <c r="AK675" s="518"/>
      <c r="AL675" s="518"/>
      <c r="AM675" s="518"/>
    </row>
    <row r="676" spans="1:39" x14ac:dyDescent="0.25">
      <c r="A676" s="412"/>
      <c r="B676" s="192" t="s">
        <v>149</v>
      </c>
      <c r="C676" s="239">
        <v>7088</v>
      </c>
      <c r="D676" s="521">
        <v>2449</v>
      </c>
      <c r="E676" s="239">
        <v>456</v>
      </c>
      <c r="F676" s="239">
        <v>0</v>
      </c>
      <c r="G676" s="521">
        <v>0</v>
      </c>
      <c r="H676" s="243">
        <v>9993</v>
      </c>
      <c r="I676" s="47"/>
      <c r="J676" s="518"/>
      <c r="K676" s="518"/>
      <c r="L676" s="518"/>
      <c r="M676" s="518"/>
      <c r="N676" s="518"/>
      <c r="O676" s="518"/>
      <c r="P676" s="518"/>
      <c r="Q676" s="518"/>
      <c r="R676" s="518"/>
      <c r="S676" s="518"/>
      <c r="T676" s="518"/>
      <c r="U676" s="518"/>
      <c r="V676" s="518"/>
      <c r="W676" s="518"/>
      <c r="X676" s="518"/>
      <c r="Y676" s="518"/>
      <c r="Z676" s="518"/>
      <c r="AA676" s="518"/>
      <c r="AB676" s="518"/>
      <c r="AC676" s="518"/>
      <c r="AD676" s="518"/>
      <c r="AE676" s="518"/>
      <c r="AF676" s="518"/>
      <c r="AG676" s="518"/>
      <c r="AH676" s="518"/>
      <c r="AI676" s="518"/>
      <c r="AJ676" s="518"/>
      <c r="AK676" s="518"/>
      <c r="AL676" s="518"/>
      <c r="AM676" s="518"/>
    </row>
    <row r="677" spans="1:39" ht="13.8" thickBot="1" x14ac:dyDescent="0.3">
      <c r="A677" s="417"/>
      <c r="B677" s="193" t="s">
        <v>16</v>
      </c>
      <c r="C677" s="407">
        <v>82830</v>
      </c>
      <c r="D677" s="522">
        <v>21511</v>
      </c>
      <c r="E677" s="407">
        <v>1418</v>
      </c>
      <c r="F677" s="407">
        <v>0</v>
      </c>
      <c r="G677" s="522">
        <v>0</v>
      </c>
      <c r="H677" s="321">
        <v>105759</v>
      </c>
      <c r="I677" s="47"/>
      <c r="J677" s="518"/>
      <c r="K677" s="518"/>
      <c r="L677" s="518"/>
      <c r="M677" s="518"/>
      <c r="N677" s="518"/>
      <c r="O677" s="518"/>
      <c r="P677" s="518"/>
      <c r="Q677" s="518"/>
      <c r="R677" s="518"/>
      <c r="S677" s="518"/>
      <c r="T677" s="518"/>
      <c r="U677" s="518"/>
      <c r="V677" s="518"/>
      <c r="W677" s="518"/>
      <c r="X677" s="518"/>
      <c r="Y677" s="518"/>
      <c r="Z677" s="518"/>
      <c r="AA677" s="518"/>
      <c r="AB677" s="518"/>
      <c r="AC677" s="518"/>
      <c r="AD677" s="518"/>
      <c r="AE677" s="518"/>
      <c r="AF677" s="518"/>
      <c r="AG677" s="518"/>
      <c r="AH677" s="518"/>
      <c r="AI677" s="518"/>
      <c r="AJ677" s="518"/>
      <c r="AK677" s="518"/>
      <c r="AL677" s="518"/>
      <c r="AM677" s="518"/>
    </row>
    <row r="678" spans="1:39" x14ac:dyDescent="0.25">
      <c r="A678" s="507" t="s">
        <v>78</v>
      </c>
      <c r="B678" s="191" t="s">
        <v>148</v>
      </c>
      <c r="C678" s="401">
        <v>57599</v>
      </c>
      <c r="D678" s="520">
        <v>30659</v>
      </c>
      <c r="E678" s="401">
        <v>13787</v>
      </c>
      <c r="F678" s="401">
        <v>350</v>
      </c>
      <c r="G678" s="520">
        <v>0</v>
      </c>
      <c r="H678" s="235">
        <v>102395</v>
      </c>
      <c r="I678" s="47"/>
      <c r="J678" s="518"/>
      <c r="K678" s="518"/>
      <c r="L678" s="518"/>
      <c r="M678" s="518"/>
      <c r="N678" s="518"/>
      <c r="O678" s="518"/>
      <c r="P678" s="518"/>
      <c r="Q678" s="518"/>
      <c r="R678" s="518"/>
      <c r="S678" s="518"/>
      <c r="T678" s="518"/>
      <c r="U678" s="518"/>
      <c r="V678" s="518"/>
      <c r="W678" s="518"/>
      <c r="X678" s="518"/>
      <c r="Y678" s="518"/>
      <c r="Z678" s="518"/>
      <c r="AA678" s="518"/>
      <c r="AB678" s="518"/>
      <c r="AC678" s="518"/>
      <c r="AD678" s="518"/>
      <c r="AE678" s="518"/>
      <c r="AF678" s="518"/>
      <c r="AG678" s="518"/>
      <c r="AH678" s="518"/>
      <c r="AI678" s="518"/>
      <c r="AJ678" s="518"/>
      <c r="AK678" s="518"/>
      <c r="AL678" s="518"/>
      <c r="AM678" s="518"/>
    </row>
    <row r="679" spans="1:39" x14ac:dyDescent="0.25">
      <c r="A679" s="412"/>
      <c r="B679" s="192" t="s">
        <v>149</v>
      </c>
      <c r="C679" s="239">
        <v>11304</v>
      </c>
      <c r="D679" s="521">
        <v>6318</v>
      </c>
      <c r="E679" s="239">
        <v>11765</v>
      </c>
      <c r="F679" s="239">
        <v>815</v>
      </c>
      <c r="G679" s="521">
        <v>0</v>
      </c>
      <c r="H679" s="243">
        <v>30202</v>
      </c>
      <c r="I679" s="47"/>
      <c r="J679" s="518"/>
      <c r="K679" s="518"/>
      <c r="L679" s="518"/>
      <c r="M679" s="518"/>
      <c r="N679" s="518"/>
      <c r="O679" s="518"/>
      <c r="P679" s="518"/>
      <c r="Q679" s="518"/>
      <c r="R679" s="518"/>
      <c r="S679" s="518"/>
      <c r="T679" s="518"/>
      <c r="U679" s="518"/>
      <c r="V679" s="518"/>
      <c r="W679" s="518"/>
      <c r="X679" s="518"/>
      <c r="Y679" s="518"/>
      <c r="Z679" s="518"/>
      <c r="AA679" s="518"/>
      <c r="AB679" s="518"/>
      <c r="AC679" s="518"/>
      <c r="AD679" s="518"/>
      <c r="AE679" s="518"/>
      <c r="AF679" s="518"/>
      <c r="AG679" s="518"/>
      <c r="AH679" s="518"/>
      <c r="AI679" s="518"/>
      <c r="AJ679" s="518"/>
      <c r="AK679" s="518"/>
      <c r="AL679" s="518"/>
      <c r="AM679" s="518"/>
    </row>
    <row r="680" spans="1:39" ht="13.8" thickBot="1" x14ac:dyDescent="0.3">
      <c r="A680" s="417"/>
      <c r="B680" s="193" t="s">
        <v>16</v>
      </c>
      <c r="C680" s="407">
        <v>68903</v>
      </c>
      <c r="D680" s="522">
        <v>36977</v>
      </c>
      <c r="E680" s="407">
        <v>25552</v>
      </c>
      <c r="F680" s="407">
        <v>1165</v>
      </c>
      <c r="G680" s="522">
        <v>0</v>
      </c>
      <c r="H680" s="321">
        <v>132597</v>
      </c>
      <c r="I680" s="47"/>
      <c r="J680" s="518"/>
      <c r="K680" s="518"/>
      <c r="L680" s="518"/>
      <c r="M680" s="518"/>
      <c r="N680" s="518"/>
      <c r="O680" s="518"/>
      <c r="P680" s="518"/>
      <c r="Q680" s="518"/>
      <c r="R680" s="518"/>
      <c r="S680" s="518"/>
      <c r="T680" s="518"/>
      <c r="U680" s="518"/>
      <c r="V680" s="518"/>
      <c r="W680" s="518"/>
      <c r="X680" s="518"/>
      <c r="Y680" s="518"/>
      <c r="Z680" s="518"/>
      <c r="AA680" s="518"/>
      <c r="AB680" s="518"/>
      <c r="AC680" s="518"/>
      <c r="AD680" s="518"/>
      <c r="AE680" s="518"/>
      <c r="AF680" s="518"/>
      <c r="AG680" s="518"/>
      <c r="AH680" s="518"/>
      <c r="AI680" s="518"/>
      <c r="AJ680" s="518"/>
      <c r="AK680" s="518"/>
      <c r="AL680" s="518"/>
      <c r="AM680" s="518"/>
    </row>
    <row r="681" spans="1:39" x14ac:dyDescent="0.25">
      <c r="A681" s="507" t="s">
        <v>79</v>
      </c>
      <c r="B681" s="191" t="s">
        <v>148</v>
      </c>
      <c r="C681" s="401">
        <v>112567</v>
      </c>
      <c r="D681" s="520">
        <v>65842</v>
      </c>
      <c r="E681" s="401">
        <v>291654</v>
      </c>
      <c r="F681" s="401">
        <v>22450</v>
      </c>
      <c r="G681" s="520">
        <v>26925</v>
      </c>
      <c r="H681" s="235">
        <v>519438</v>
      </c>
      <c r="I681" s="47"/>
      <c r="J681" s="518"/>
      <c r="K681" s="518"/>
      <c r="L681" s="518"/>
      <c r="M681" s="518"/>
      <c r="N681" s="518"/>
      <c r="O681" s="518"/>
      <c r="P681" s="518"/>
      <c r="Q681" s="518"/>
      <c r="R681" s="518"/>
      <c r="S681" s="518"/>
      <c r="T681" s="518"/>
      <c r="U681" s="518"/>
      <c r="V681" s="518"/>
      <c r="W681" s="518"/>
      <c r="X681" s="518"/>
      <c r="Y681" s="518"/>
      <c r="Z681" s="518"/>
      <c r="AA681" s="518"/>
      <c r="AB681" s="518"/>
      <c r="AC681" s="518"/>
      <c r="AD681" s="518"/>
      <c r="AE681" s="518"/>
      <c r="AF681" s="518"/>
      <c r="AG681" s="518"/>
      <c r="AH681" s="518"/>
      <c r="AI681" s="518"/>
      <c r="AJ681" s="518"/>
      <c r="AK681" s="518"/>
      <c r="AL681" s="518"/>
      <c r="AM681" s="518"/>
    </row>
    <row r="682" spans="1:39" x14ac:dyDescent="0.25">
      <c r="A682" s="412"/>
      <c r="B682" s="192" t="s">
        <v>149</v>
      </c>
      <c r="C682" s="239">
        <v>20104</v>
      </c>
      <c r="D682" s="521">
        <v>19574</v>
      </c>
      <c r="E682" s="239">
        <v>336771</v>
      </c>
      <c r="F682" s="239">
        <v>36684</v>
      </c>
      <c r="G682" s="521">
        <v>31977</v>
      </c>
      <c r="H682" s="243">
        <v>445110</v>
      </c>
      <c r="I682" s="47"/>
      <c r="J682" s="518"/>
      <c r="K682" s="518"/>
      <c r="L682" s="518"/>
      <c r="M682" s="518"/>
      <c r="N682" s="518"/>
      <c r="O682" s="518"/>
      <c r="P682" s="518"/>
      <c r="Q682" s="518"/>
      <c r="R682" s="518"/>
      <c r="S682" s="518"/>
      <c r="T682" s="518"/>
      <c r="U682" s="518"/>
      <c r="V682" s="518"/>
      <c r="W682" s="518"/>
      <c r="X682" s="518"/>
      <c r="Y682" s="518"/>
      <c r="Z682" s="518"/>
      <c r="AA682" s="518"/>
      <c r="AB682" s="518"/>
      <c r="AC682" s="518"/>
      <c r="AD682" s="518"/>
      <c r="AE682" s="518"/>
      <c r="AF682" s="518"/>
      <c r="AG682" s="518"/>
      <c r="AH682" s="518"/>
      <c r="AI682" s="518"/>
      <c r="AJ682" s="518"/>
      <c r="AK682" s="518"/>
      <c r="AL682" s="518"/>
      <c r="AM682" s="518"/>
    </row>
    <row r="683" spans="1:39" ht="13.8" thickBot="1" x14ac:dyDescent="0.3">
      <c r="A683" s="417"/>
      <c r="B683" s="193" t="s">
        <v>16</v>
      </c>
      <c r="C683" s="407">
        <v>132671</v>
      </c>
      <c r="D683" s="522">
        <v>85416</v>
      </c>
      <c r="E683" s="407">
        <v>628425</v>
      </c>
      <c r="F683" s="407">
        <v>59134</v>
      </c>
      <c r="G683" s="522">
        <v>58902</v>
      </c>
      <c r="H683" s="321">
        <v>964548</v>
      </c>
      <c r="I683" s="47"/>
      <c r="J683" s="518"/>
      <c r="K683" s="518"/>
      <c r="L683" s="518"/>
      <c r="M683" s="518"/>
      <c r="N683" s="518"/>
      <c r="O683" s="518"/>
      <c r="P683" s="518"/>
      <c r="Q683" s="518"/>
      <c r="R683" s="518"/>
      <c r="S683" s="518"/>
      <c r="T683" s="518"/>
      <c r="U683" s="518"/>
      <c r="V683" s="518"/>
      <c r="W683" s="518"/>
      <c r="X683" s="518"/>
      <c r="Y683" s="518"/>
      <c r="Z683" s="518"/>
      <c r="AA683" s="518"/>
      <c r="AB683" s="518"/>
      <c r="AC683" s="518"/>
      <c r="AD683" s="518"/>
      <c r="AE683" s="518"/>
      <c r="AF683" s="518"/>
      <c r="AG683" s="518"/>
      <c r="AH683" s="518"/>
      <c r="AI683" s="518"/>
      <c r="AJ683" s="518"/>
      <c r="AK683" s="518"/>
      <c r="AL683" s="518"/>
      <c r="AM683" s="518"/>
    </row>
    <row r="684" spans="1:39" x14ac:dyDescent="0.25">
      <c r="A684" s="507" t="s">
        <v>80</v>
      </c>
      <c r="B684" s="191" t="s">
        <v>148</v>
      </c>
      <c r="C684" s="401">
        <v>114488</v>
      </c>
      <c r="D684" s="520">
        <v>64328</v>
      </c>
      <c r="E684" s="401">
        <v>111486</v>
      </c>
      <c r="F684" s="401">
        <v>26683</v>
      </c>
      <c r="G684" s="520">
        <v>62326</v>
      </c>
      <c r="H684" s="235">
        <v>379311</v>
      </c>
      <c r="I684" s="47"/>
      <c r="J684" s="518"/>
      <c r="K684" s="518"/>
      <c r="L684" s="518"/>
      <c r="M684" s="518"/>
      <c r="N684" s="518"/>
      <c r="O684" s="518"/>
      <c r="P684" s="518"/>
      <c r="Q684" s="518"/>
      <c r="R684" s="518"/>
      <c r="S684" s="518"/>
      <c r="T684" s="518"/>
      <c r="U684" s="518"/>
      <c r="V684" s="518"/>
      <c r="W684" s="518"/>
      <c r="X684" s="518"/>
      <c r="Y684" s="518"/>
      <c r="Z684" s="518"/>
      <c r="AA684" s="518"/>
      <c r="AB684" s="518"/>
      <c r="AC684" s="518"/>
      <c r="AD684" s="518"/>
      <c r="AE684" s="518"/>
      <c r="AF684" s="518"/>
      <c r="AG684" s="518"/>
      <c r="AH684" s="518"/>
      <c r="AI684" s="518"/>
      <c r="AJ684" s="518"/>
      <c r="AK684" s="518"/>
      <c r="AL684" s="518"/>
      <c r="AM684" s="518"/>
    </row>
    <row r="685" spans="1:39" x14ac:dyDescent="0.25">
      <c r="A685" s="412"/>
      <c r="B685" s="192" t="s">
        <v>149</v>
      </c>
      <c r="C685" s="239">
        <v>15191</v>
      </c>
      <c r="D685" s="521">
        <v>16985</v>
      </c>
      <c r="E685" s="239">
        <v>144591</v>
      </c>
      <c r="F685" s="239">
        <v>35118</v>
      </c>
      <c r="G685" s="521">
        <v>103743</v>
      </c>
      <c r="H685" s="243">
        <v>315628</v>
      </c>
      <c r="I685" s="47"/>
      <c r="J685" s="518"/>
      <c r="K685" s="518"/>
      <c r="L685" s="518"/>
      <c r="M685" s="518"/>
      <c r="N685" s="518"/>
      <c r="O685" s="518"/>
      <c r="P685" s="518"/>
      <c r="Q685" s="518"/>
      <c r="R685" s="518"/>
      <c r="S685" s="518"/>
      <c r="T685" s="518"/>
      <c r="U685" s="518"/>
      <c r="V685" s="518"/>
      <c r="W685" s="518"/>
      <c r="X685" s="518"/>
      <c r="Y685" s="518"/>
      <c r="Z685" s="518"/>
      <c r="AA685" s="518"/>
      <c r="AB685" s="518"/>
      <c r="AC685" s="518"/>
      <c r="AD685" s="518"/>
      <c r="AE685" s="518"/>
      <c r="AF685" s="518"/>
      <c r="AG685" s="518"/>
      <c r="AH685" s="518"/>
      <c r="AI685" s="518"/>
      <c r="AJ685" s="518"/>
      <c r="AK685" s="518"/>
      <c r="AL685" s="518"/>
      <c r="AM685" s="518"/>
    </row>
    <row r="686" spans="1:39" ht="13.8" thickBot="1" x14ac:dyDescent="0.3">
      <c r="A686" s="417"/>
      <c r="B686" s="193" t="s">
        <v>16</v>
      </c>
      <c r="C686" s="407">
        <v>129679</v>
      </c>
      <c r="D686" s="522">
        <v>81313</v>
      </c>
      <c r="E686" s="407">
        <v>256077</v>
      </c>
      <c r="F686" s="407">
        <v>61801</v>
      </c>
      <c r="G686" s="522">
        <v>166069</v>
      </c>
      <c r="H686" s="321">
        <v>694939</v>
      </c>
      <c r="I686" s="47"/>
      <c r="J686" s="518"/>
      <c r="K686" s="518"/>
      <c r="L686" s="518"/>
      <c r="M686" s="518"/>
      <c r="N686" s="518"/>
      <c r="O686" s="518"/>
      <c r="P686" s="518"/>
      <c r="Q686" s="518"/>
      <c r="R686" s="518"/>
      <c r="S686" s="518"/>
      <c r="T686" s="518"/>
      <c r="U686" s="518"/>
      <c r="V686" s="518"/>
      <c r="W686" s="518"/>
      <c r="X686" s="518"/>
      <c r="Y686" s="518"/>
      <c r="Z686" s="518"/>
      <c r="AA686" s="518"/>
      <c r="AB686" s="518"/>
      <c r="AC686" s="518"/>
      <c r="AD686" s="518"/>
      <c r="AE686" s="518"/>
      <c r="AF686" s="518"/>
      <c r="AG686" s="518"/>
      <c r="AH686" s="518"/>
      <c r="AI686" s="518"/>
      <c r="AJ686" s="518"/>
      <c r="AK686" s="518"/>
      <c r="AL686" s="518"/>
      <c r="AM686" s="518"/>
    </row>
    <row r="687" spans="1:39" x14ac:dyDescent="0.25">
      <c r="A687" s="507" t="s">
        <v>81</v>
      </c>
      <c r="B687" s="191" t="s">
        <v>148</v>
      </c>
      <c r="C687" s="401">
        <v>145802</v>
      </c>
      <c r="D687" s="520">
        <v>64061</v>
      </c>
      <c r="E687" s="401">
        <v>69464</v>
      </c>
      <c r="F687" s="401">
        <v>24917</v>
      </c>
      <c r="G687" s="520">
        <v>44113</v>
      </c>
      <c r="H687" s="235">
        <v>348357</v>
      </c>
      <c r="I687" s="47"/>
      <c r="J687" s="518"/>
      <c r="K687" s="518"/>
      <c r="L687" s="518"/>
      <c r="M687" s="518"/>
      <c r="N687" s="518"/>
      <c r="O687" s="518"/>
      <c r="P687" s="518"/>
      <c r="Q687" s="518"/>
      <c r="R687" s="518"/>
      <c r="S687" s="518"/>
      <c r="T687" s="518"/>
      <c r="U687" s="518"/>
      <c r="V687" s="518"/>
      <c r="W687" s="518"/>
      <c r="X687" s="518"/>
      <c r="Y687" s="518"/>
      <c r="Z687" s="518"/>
      <c r="AA687" s="518"/>
      <c r="AB687" s="518"/>
      <c r="AC687" s="518"/>
      <c r="AD687" s="518"/>
      <c r="AE687" s="518"/>
      <c r="AF687" s="518"/>
      <c r="AG687" s="518"/>
      <c r="AH687" s="518"/>
      <c r="AI687" s="518"/>
      <c r="AJ687" s="518"/>
      <c r="AK687" s="518"/>
      <c r="AL687" s="518"/>
      <c r="AM687" s="518"/>
    </row>
    <row r="688" spans="1:39" x14ac:dyDescent="0.25">
      <c r="A688" s="412"/>
      <c r="B688" s="192" t="s">
        <v>149</v>
      </c>
      <c r="C688" s="239">
        <v>17595</v>
      </c>
      <c r="D688" s="521">
        <v>15740</v>
      </c>
      <c r="E688" s="239">
        <v>106925</v>
      </c>
      <c r="F688" s="239">
        <v>45278</v>
      </c>
      <c r="G688" s="521">
        <v>78439</v>
      </c>
      <c r="H688" s="243">
        <v>263977</v>
      </c>
      <c r="I688" s="47"/>
      <c r="J688" s="518"/>
      <c r="K688" s="518"/>
      <c r="L688" s="518"/>
      <c r="M688" s="518"/>
      <c r="N688" s="518"/>
      <c r="O688" s="518"/>
      <c r="P688" s="518"/>
      <c r="Q688" s="518"/>
      <c r="R688" s="518"/>
      <c r="S688" s="518"/>
      <c r="T688" s="518"/>
      <c r="U688" s="518"/>
      <c r="V688" s="518"/>
      <c r="W688" s="518"/>
      <c r="X688" s="518"/>
      <c r="Y688" s="518"/>
      <c r="Z688" s="518"/>
      <c r="AA688" s="518"/>
      <c r="AB688" s="518"/>
      <c r="AC688" s="518"/>
      <c r="AD688" s="518"/>
      <c r="AE688" s="518"/>
      <c r="AF688" s="518"/>
      <c r="AG688" s="518"/>
      <c r="AH688" s="518"/>
      <c r="AI688" s="518"/>
      <c r="AJ688" s="518"/>
      <c r="AK688" s="518"/>
      <c r="AL688" s="518"/>
      <c r="AM688" s="518"/>
    </row>
    <row r="689" spans="1:39" ht="13.8" thickBot="1" x14ac:dyDescent="0.3">
      <c r="A689" s="417"/>
      <c r="B689" s="193" t="s">
        <v>16</v>
      </c>
      <c r="C689" s="407">
        <v>163397</v>
      </c>
      <c r="D689" s="522">
        <v>79801</v>
      </c>
      <c r="E689" s="407">
        <v>176389</v>
      </c>
      <c r="F689" s="407">
        <v>70195</v>
      </c>
      <c r="G689" s="522">
        <v>122552</v>
      </c>
      <c r="H689" s="321">
        <v>612334</v>
      </c>
      <c r="I689" s="47"/>
      <c r="J689" s="518"/>
      <c r="K689" s="518"/>
      <c r="L689" s="518"/>
      <c r="M689" s="518"/>
      <c r="N689" s="518"/>
      <c r="O689" s="518"/>
      <c r="P689" s="518"/>
      <c r="Q689" s="518"/>
      <c r="R689" s="518"/>
      <c r="S689" s="518"/>
      <c r="T689" s="518"/>
      <c r="U689" s="518"/>
      <c r="V689" s="518"/>
      <c r="W689" s="518"/>
      <c r="X689" s="518"/>
      <c r="Y689" s="518"/>
      <c r="Z689" s="518"/>
      <c r="AA689" s="518"/>
      <c r="AB689" s="518"/>
      <c r="AC689" s="518"/>
      <c r="AD689" s="518"/>
      <c r="AE689" s="518"/>
      <c r="AF689" s="518"/>
      <c r="AG689" s="518"/>
      <c r="AH689" s="518"/>
      <c r="AI689" s="518"/>
      <c r="AJ689" s="518"/>
      <c r="AK689" s="518"/>
      <c r="AL689" s="518"/>
      <c r="AM689" s="518"/>
    </row>
    <row r="690" spans="1:39" x14ac:dyDescent="0.25">
      <c r="A690" s="507" t="s">
        <v>82</v>
      </c>
      <c r="B690" s="191" t="s">
        <v>148</v>
      </c>
      <c r="C690" s="401">
        <v>194799</v>
      </c>
      <c r="D690" s="520">
        <v>74362</v>
      </c>
      <c r="E690" s="401">
        <v>45031</v>
      </c>
      <c r="F690" s="401">
        <v>24288</v>
      </c>
      <c r="G690" s="520">
        <v>46547</v>
      </c>
      <c r="H690" s="235">
        <v>385027</v>
      </c>
      <c r="I690" s="47"/>
      <c r="J690" s="518"/>
      <c r="K690" s="518"/>
      <c r="L690" s="518"/>
      <c r="M690" s="518"/>
      <c r="N690" s="518"/>
      <c r="O690" s="518"/>
      <c r="P690" s="518"/>
      <c r="Q690" s="518"/>
      <c r="R690" s="518"/>
      <c r="S690" s="518"/>
      <c r="T690" s="518"/>
      <c r="U690" s="518"/>
      <c r="V690" s="518"/>
      <c r="W690" s="518"/>
      <c r="X690" s="518"/>
      <c r="Y690" s="518"/>
      <c r="Z690" s="518"/>
      <c r="AA690" s="518"/>
      <c r="AB690" s="518"/>
      <c r="AC690" s="518"/>
      <c r="AD690" s="518"/>
      <c r="AE690" s="518"/>
      <c r="AF690" s="518"/>
      <c r="AG690" s="518"/>
      <c r="AH690" s="518"/>
      <c r="AI690" s="518"/>
      <c r="AJ690" s="518"/>
      <c r="AK690" s="518"/>
      <c r="AL690" s="518"/>
      <c r="AM690" s="518"/>
    </row>
    <row r="691" spans="1:39" x14ac:dyDescent="0.25">
      <c r="A691" s="412"/>
      <c r="B691" s="192" t="s">
        <v>149</v>
      </c>
      <c r="C691" s="239">
        <v>31767</v>
      </c>
      <c r="D691" s="521">
        <v>20125</v>
      </c>
      <c r="E691" s="239">
        <v>100539</v>
      </c>
      <c r="F691" s="239">
        <v>48377</v>
      </c>
      <c r="G691" s="521">
        <v>62304</v>
      </c>
      <c r="H691" s="243">
        <v>263112</v>
      </c>
      <c r="I691" s="47"/>
      <c r="J691" s="518"/>
      <c r="K691" s="518"/>
      <c r="L691" s="518"/>
      <c r="M691" s="518"/>
      <c r="N691" s="518"/>
      <c r="O691" s="518"/>
      <c r="P691" s="518"/>
      <c r="Q691" s="518"/>
      <c r="R691" s="518"/>
      <c r="S691" s="518"/>
      <c r="T691" s="518"/>
      <c r="U691" s="518"/>
      <c r="V691" s="518"/>
      <c r="W691" s="518"/>
      <c r="X691" s="518"/>
      <c r="Y691" s="518"/>
      <c r="Z691" s="518"/>
      <c r="AA691" s="518"/>
      <c r="AB691" s="518"/>
      <c r="AC691" s="518"/>
      <c r="AD691" s="518"/>
      <c r="AE691" s="518"/>
      <c r="AF691" s="518"/>
      <c r="AG691" s="518"/>
      <c r="AH691" s="518"/>
      <c r="AI691" s="518"/>
      <c r="AJ691" s="518"/>
      <c r="AK691" s="518"/>
      <c r="AL691" s="518"/>
      <c r="AM691" s="518"/>
    </row>
    <row r="692" spans="1:39" ht="13.8" thickBot="1" x14ac:dyDescent="0.3">
      <c r="A692" s="417"/>
      <c r="B692" s="193" t="s">
        <v>16</v>
      </c>
      <c r="C692" s="407">
        <v>226566</v>
      </c>
      <c r="D692" s="522">
        <v>94487</v>
      </c>
      <c r="E692" s="407">
        <v>145570</v>
      </c>
      <c r="F692" s="407">
        <v>72665</v>
      </c>
      <c r="G692" s="522">
        <v>108851</v>
      </c>
      <c r="H692" s="321">
        <v>648139</v>
      </c>
      <c r="I692" s="47"/>
      <c r="J692" s="518"/>
      <c r="K692" s="518"/>
      <c r="L692" s="518"/>
      <c r="M692" s="518"/>
      <c r="N692" s="518"/>
      <c r="O692" s="518"/>
      <c r="P692" s="518"/>
      <c r="Q692" s="518"/>
      <c r="R692" s="518"/>
      <c r="S692" s="518"/>
      <c r="T692" s="518"/>
      <c r="U692" s="518"/>
      <c r="V692" s="518"/>
      <c r="W692" s="518"/>
      <c r="X692" s="518"/>
      <c r="Y692" s="518"/>
      <c r="Z692" s="518"/>
      <c r="AA692" s="518"/>
      <c r="AB692" s="518"/>
      <c r="AC692" s="518"/>
      <c r="AD692" s="518"/>
      <c r="AE692" s="518"/>
      <c r="AF692" s="518"/>
      <c r="AG692" s="518"/>
      <c r="AH692" s="518"/>
      <c r="AI692" s="518"/>
      <c r="AJ692" s="518"/>
      <c r="AK692" s="518"/>
      <c r="AL692" s="518"/>
      <c r="AM692" s="518"/>
    </row>
    <row r="693" spans="1:39" x14ac:dyDescent="0.25">
      <c r="A693" s="507" t="s">
        <v>83</v>
      </c>
      <c r="B693" s="191" t="s">
        <v>148</v>
      </c>
      <c r="C693" s="401">
        <v>191342</v>
      </c>
      <c r="D693" s="520">
        <v>99387</v>
      </c>
      <c r="E693" s="401">
        <v>52178</v>
      </c>
      <c r="F693" s="401">
        <v>25434</v>
      </c>
      <c r="G693" s="520">
        <v>33374</v>
      </c>
      <c r="H693" s="235">
        <v>401715</v>
      </c>
      <c r="I693" s="47"/>
      <c r="J693" s="518"/>
      <c r="K693" s="518"/>
      <c r="L693" s="518"/>
      <c r="M693" s="518"/>
      <c r="N693" s="518"/>
      <c r="O693" s="518"/>
      <c r="P693" s="518"/>
      <c r="Q693" s="518"/>
      <c r="R693" s="518"/>
      <c r="S693" s="518"/>
      <c r="T693" s="518"/>
      <c r="U693" s="518"/>
      <c r="V693" s="518"/>
      <c r="W693" s="518"/>
      <c r="X693" s="518"/>
      <c r="Y693" s="518"/>
      <c r="Z693" s="518"/>
      <c r="AA693" s="518"/>
      <c r="AB693" s="518"/>
      <c r="AC693" s="518"/>
      <c r="AD693" s="518"/>
      <c r="AE693" s="518"/>
      <c r="AF693" s="518"/>
      <c r="AG693" s="518"/>
      <c r="AH693" s="518"/>
      <c r="AI693" s="518"/>
      <c r="AJ693" s="518"/>
      <c r="AK693" s="518"/>
      <c r="AL693" s="518"/>
      <c r="AM693" s="518"/>
    </row>
    <row r="694" spans="1:39" x14ac:dyDescent="0.25">
      <c r="A694" s="412"/>
      <c r="B694" s="192" t="s">
        <v>149</v>
      </c>
      <c r="C694" s="239">
        <v>36095</v>
      </c>
      <c r="D694" s="521">
        <v>23340</v>
      </c>
      <c r="E694" s="239">
        <v>84476</v>
      </c>
      <c r="F694" s="239">
        <v>55926</v>
      </c>
      <c r="G694" s="521">
        <v>36279</v>
      </c>
      <c r="H694" s="243">
        <v>236116</v>
      </c>
      <c r="I694" s="47"/>
      <c r="J694" s="518"/>
      <c r="K694" s="518"/>
      <c r="L694" s="518"/>
      <c r="M694" s="518"/>
      <c r="N694" s="518"/>
      <c r="O694" s="518"/>
      <c r="P694" s="518"/>
      <c r="Q694" s="518"/>
      <c r="R694" s="518"/>
      <c r="S694" s="518"/>
      <c r="T694" s="518"/>
      <c r="U694" s="518"/>
      <c r="V694" s="518"/>
      <c r="W694" s="518"/>
      <c r="X694" s="518"/>
      <c r="Y694" s="518"/>
      <c r="Z694" s="518"/>
      <c r="AA694" s="518"/>
      <c r="AB694" s="518"/>
      <c r="AC694" s="518"/>
      <c r="AD694" s="518"/>
      <c r="AE694" s="518"/>
      <c r="AF694" s="518"/>
      <c r="AG694" s="518"/>
      <c r="AH694" s="518"/>
      <c r="AI694" s="518"/>
      <c r="AJ694" s="518"/>
      <c r="AK694" s="518"/>
      <c r="AL694" s="518"/>
      <c r="AM694" s="518"/>
    </row>
    <row r="695" spans="1:39" ht="13.8" thickBot="1" x14ac:dyDescent="0.3">
      <c r="A695" s="417"/>
      <c r="B695" s="193" t="s">
        <v>16</v>
      </c>
      <c r="C695" s="407">
        <v>227437</v>
      </c>
      <c r="D695" s="522">
        <v>122727</v>
      </c>
      <c r="E695" s="407">
        <v>136654</v>
      </c>
      <c r="F695" s="407">
        <v>81360</v>
      </c>
      <c r="G695" s="522">
        <v>69653</v>
      </c>
      <c r="H695" s="321">
        <v>637831</v>
      </c>
      <c r="I695" s="47"/>
      <c r="J695" s="518"/>
      <c r="K695" s="518"/>
      <c r="L695" s="518"/>
      <c r="M695" s="518"/>
      <c r="N695" s="518"/>
      <c r="O695" s="518"/>
      <c r="P695" s="518"/>
      <c r="Q695" s="518"/>
      <c r="R695" s="518"/>
      <c r="S695" s="518"/>
      <c r="T695" s="518"/>
      <c r="U695" s="518"/>
      <c r="V695" s="518"/>
      <c r="W695" s="518"/>
      <c r="X695" s="518"/>
      <c r="Y695" s="518"/>
      <c r="Z695" s="518"/>
      <c r="AA695" s="518"/>
      <c r="AB695" s="518"/>
      <c r="AC695" s="518"/>
      <c r="AD695" s="518"/>
      <c r="AE695" s="518"/>
      <c r="AF695" s="518"/>
      <c r="AG695" s="518"/>
      <c r="AH695" s="518"/>
      <c r="AI695" s="518"/>
      <c r="AJ695" s="518"/>
      <c r="AK695" s="518"/>
      <c r="AL695" s="518"/>
      <c r="AM695" s="518"/>
    </row>
    <row r="696" spans="1:39" x14ac:dyDescent="0.25">
      <c r="A696" s="507" t="s">
        <v>84</v>
      </c>
      <c r="B696" s="191" t="s">
        <v>148</v>
      </c>
      <c r="C696" s="401">
        <v>182152</v>
      </c>
      <c r="D696" s="520">
        <v>79230</v>
      </c>
      <c r="E696" s="401">
        <v>63426</v>
      </c>
      <c r="F696" s="401">
        <v>29872</v>
      </c>
      <c r="G696" s="520">
        <v>35168</v>
      </c>
      <c r="H696" s="235">
        <v>389848</v>
      </c>
      <c r="I696" s="47"/>
      <c r="J696" s="518"/>
      <c r="K696" s="518"/>
      <c r="L696" s="518"/>
      <c r="M696" s="518"/>
      <c r="N696" s="518"/>
      <c r="O696" s="518"/>
      <c r="P696" s="518"/>
      <c r="Q696" s="518"/>
      <c r="R696" s="518"/>
      <c r="S696" s="518"/>
      <c r="T696" s="518"/>
      <c r="U696" s="518"/>
      <c r="V696" s="518"/>
      <c r="W696" s="518"/>
      <c r="X696" s="518"/>
      <c r="Y696" s="518"/>
      <c r="Z696" s="518"/>
      <c r="AA696" s="518"/>
      <c r="AB696" s="518"/>
      <c r="AC696" s="518"/>
      <c r="AD696" s="518"/>
      <c r="AE696" s="518"/>
      <c r="AF696" s="518"/>
      <c r="AG696" s="518"/>
      <c r="AH696" s="518"/>
      <c r="AI696" s="518"/>
      <c r="AJ696" s="518"/>
      <c r="AK696" s="518"/>
      <c r="AL696" s="518"/>
      <c r="AM696" s="518"/>
    </row>
    <row r="697" spans="1:39" x14ac:dyDescent="0.25">
      <c r="A697" s="412"/>
      <c r="B697" s="192" t="s">
        <v>149</v>
      </c>
      <c r="C697" s="239">
        <v>26958</v>
      </c>
      <c r="D697" s="521">
        <v>15783</v>
      </c>
      <c r="E697" s="239">
        <v>75556</v>
      </c>
      <c r="F697" s="239">
        <v>40407</v>
      </c>
      <c r="G697" s="521">
        <v>31295</v>
      </c>
      <c r="H697" s="243">
        <v>189999</v>
      </c>
      <c r="I697" s="47"/>
      <c r="J697" s="518"/>
      <c r="K697" s="518"/>
      <c r="L697" s="518"/>
      <c r="M697" s="518"/>
      <c r="N697" s="518"/>
      <c r="O697" s="518"/>
      <c r="P697" s="518"/>
      <c r="Q697" s="518"/>
      <c r="R697" s="518"/>
      <c r="S697" s="518"/>
      <c r="T697" s="518"/>
      <c r="U697" s="518"/>
      <c r="V697" s="518"/>
      <c r="W697" s="518"/>
      <c r="X697" s="518"/>
      <c r="Y697" s="518"/>
      <c r="Z697" s="518"/>
      <c r="AA697" s="518"/>
      <c r="AB697" s="518"/>
      <c r="AC697" s="518"/>
      <c r="AD697" s="518"/>
      <c r="AE697" s="518"/>
      <c r="AF697" s="518"/>
      <c r="AG697" s="518"/>
      <c r="AH697" s="518"/>
      <c r="AI697" s="518"/>
      <c r="AJ697" s="518"/>
      <c r="AK697" s="518"/>
      <c r="AL697" s="518"/>
      <c r="AM697" s="518"/>
    </row>
    <row r="698" spans="1:39" ht="13.8" thickBot="1" x14ac:dyDescent="0.3">
      <c r="A698" s="417"/>
      <c r="B698" s="193" t="s">
        <v>16</v>
      </c>
      <c r="C698" s="407">
        <v>209110</v>
      </c>
      <c r="D698" s="522">
        <v>95013</v>
      </c>
      <c r="E698" s="407">
        <v>138982</v>
      </c>
      <c r="F698" s="407">
        <v>70279</v>
      </c>
      <c r="G698" s="522">
        <v>66463</v>
      </c>
      <c r="H698" s="321">
        <v>579847</v>
      </c>
      <c r="I698" s="47"/>
      <c r="J698" s="518"/>
      <c r="K698" s="518"/>
      <c r="L698" s="518"/>
      <c r="M698" s="518"/>
      <c r="N698" s="518"/>
      <c r="O698" s="518"/>
      <c r="P698" s="518"/>
      <c r="Q698" s="518"/>
      <c r="R698" s="518"/>
      <c r="S698" s="518"/>
      <c r="T698" s="518"/>
      <c r="U698" s="518"/>
      <c r="V698" s="518"/>
      <c r="W698" s="518"/>
      <c r="X698" s="518"/>
      <c r="Y698" s="518"/>
      <c r="Z698" s="518"/>
      <c r="AA698" s="518"/>
      <c r="AB698" s="518"/>
      <c r="AC698" s="518"/>
      <c r="AD698" s="518"/>
      <c r="AE698" s="518"/>
      <c r="AF698" s="518"/>
      <c r="AG698" s="518"/>
      <c r="AH698" s="518"/>
      <c r="AI698" s="518"/>
      <c r="AJ698" s="518"/>
      <c r="AK698" s="518"/>
      <c r="AL698" s="518"/>
      <c r="AM698" s="518"/>
    </row>
    <row r="699" spans="1:39" x14ac:dyDescent="0.25">
      <c r="A699" s="507" t="s">
        <v>32</v>
      </c>
      <c r="B699" s="191" t="s">
        <v>148</v>
      </c>
      <c r="C699" s="401">
        <v>153881</v>
      </c>
      <c r="D699" s="520">
        <v>51443</v>
      </c>
      <c r="E699" s="401">
        <v>49538</v>
      </c>
      <c r="F699" s="401">
        <v>30582</v>
      </c>
      <c r="G699" s="520">
        <v>45175</v>
      </c>
      <c r="H699" s="235">
        <v>330619</v>
      </c>
      <c r="I699" s="47"/>
      <c r="J699" s="518"/>
      <c r="K699" s="518"/>
      <c r="L699" s="518"/>
      <c r="M699" s="518"/>
      <c r="N699" s="518"/>
      <c r="O699" s="518"/>
      <c r="P699" s="518"/>
      <c r="Q699" s="518"/>
      <c r="R699" s="518"/>
      <c r="S699" s="518"/>
      <c r="T699" s="518"/>
      <c r="U699" s="518"/>
      <c r="V699" s="518"/>
      <c r="W699" s="518"/>
      <c r="X699" s="518"/>
      <c r="Y699" s="518"/>
      <c r="Z699" s="518"/>
      <c r="AA699" s="518"/>
      <c r="AB699" s="518"/>
      <c r="AC699" s="518"/>
      <c r="AD699" s="518"/>
      <c r="AE699" s="518"/>
      <c r="AF699" s="518"/>
      <c r="AG699" s="518"/>
      <c r="AH699" s="518"/>
      <c r="AI699" s="518"/>
      <c r="AJ699" s="518"/>
      <c r="AK699" s="518"/>
      <c r="AL699" s="518"/>
      <c r="AM699" s="518"/>
    </row>
    <row r="700" spans="1:39" x14ac:dyDescent="0.25">
      <c r="A700" s="412"/>
      <c r="B700" s="192" t="s">
        <v>149</v>
      </c>
      <c r="C700" s="239">
        <v>17056</v>
      </c>
      <c r="D700" s="521">
        <v>10862</v>
      </c>
      <c r="E700" s="239">
        <v>53894</v>
      </c>
      <c r="F700" s="239">
        <v>24756</v>
      </c>
      <c r="G700" s="521">
        <v>31012</v>
      </c>
      <c r="H700" s="243">
        <v>137580</v>
      </c>
      <c r="I700" s="47"/>
      <c r="J700" s="518"/>
      <c r="K700" s="518"/>
      <c r="L700" s="518"/>
      <c r="M700" s="518"/>
      <c r="N700" s="518"/>
      <c r="O700" s="518"/>
      <c r="P700" s="518"/>
      <c r="Q700" s="518"/>
      <c r="R700" s="518"/>
      <c r="S700" s="518"/>
      <c r="T700" s="518"/>
      <c r="U700" s="518"/>
      <c r="V700" s="518"/>
      <c r="W700" s="518"/>
      <c r="X700" s="518"/>
      <c r="Y700" s="518"/>
      <c r="Z700" s="518"/>
      <c r="AA700" s="518"/>
      <c r="AB700" s="518"/>
      <c r="AC700" s="518"/>
      <c r="AD700" s="518"/>
      <c r="AE700" s="518"/>
      <c r="AF700" s="518"/>
      <c r="AG700" s="518"/>
      <c r="AH700" s="518"/>
      <c r="AI700" s="518"/>
      <c r="AJ700" s="518"/>
      <c r="AK700" s="518"/>
      <c r="AL700" s="518"/>
      <c r="AM700" s="518"/>
    </row>
    <row r="701" spans="1:39" ht="13.8" thickBot="1" x14ac:dyDescent="0.3">
      <c r="A701" s="417"/>
      <c r="B701" s="193" t="s">
        <v>16</v>
      </c>
      <c r="C701" s="407">
        <v>170937</v>
      </c>
      <c r="D701" s="522">
        <v>62305</v>
      </c>
      <c r="E701" s="407">
        <v>103432</v>
      </c>
      <c r="F701" s="407">
        <v>55338</v>
      </c>
      <c r="G701" s="522">
        <v>76187</v>
      </c>
      <c r="H701" s="321">
        <v>468199</v>
      </c>
      <c r="I701" s="47"/>
      <c r="J701" s="518"/>
      <c r="K701" s="518"/>
      <c r="L701" s="518"/>
      <c r="M701" s="518"/>
      <c r="N701" s="518"/>
      <c r="O701" s="518"/>
      <c r="P701" s="518"/>
      <c r="Q701" s="518"/>
      <c r="R701" s="518"/>
      <c r="S701" s="518"/>
      <c r="T701" s="518"/>
      <c r="U701" s="518"/>
      <c r="V701" s="518"/>
      <c r="W701" s="518"/>
      <c r="X701" s="518"/>
      <c r="Y701" s="518"/>
      <c r="Z701" s="518"/>
      <c r="AA701" s="518"/>
      <c r="AB701" s="518"/>
      <c r="AC701" s="518"/>
      <c r="AD701" s="518"/>
      <c r="AE701" s="518"/>
      <c r="AF701" s="518"/>
      <c r="AG701" s="518"/>
      <c r="AH701" s="518"/>
      <c r="AI701" s="518"/>
      <c r="AJ701" s="518"/>
      <c r="AK701" s="518"/>
      <c r="AL701" s="518"/>
      <c r="AM701" s="518"/>
    </row>
    <row r="702" spans="1:39" x14ac:dyDescent="0.25">
      <c r="A702" s="507" t="s">
        <v>33</v>
      </c>
      <c r="B702" s="191" t="s">
        <v>148</v>
      </c>
      <c r="C702" s="401">
        <v>91783</v>
      </c>
      <c r="D702" s="520">
        <v>47326</v>
      </c>
      <c r="E702" s="401">
        <v>29919</v>
      </c>
      <c r="F702" s="401">
        <v>21292</v>
      </c>
      <c r="G702" s="520">
        <v>28925</v>
      </c>
      <c r="H702" s="235">
        <v>219245</v>
      </c>
      <c r="I702" s="47"/>
      <c r="J702" s="518"/>
      <c r="K702" s="518"/>
      <c r="L702" s="518"/>
      <c r="M702" s="518"/>
      <c r="N702" s="518"/>
      <c r="O702" s="518"/>
      <c r="P702" s="518"/>
      <c r="Q702" s="518"/>
      <c r="R702" s="518"/>
      <c r="S702" s="518"/>
      <c r="T702" s="518"/>
      <c r="U702" s="518"/>
      <c r="V702" s="518"/>
      <c r="W702" s="518"/>
      <c r="X702" s="518"/>
      <c r="Y702" s="518"/>
      <c r="Z702" s="518"/>
      <c r="AA702" s="518"/>
      <c r="AB702" s="518"/>
      <c r="AC702" s="518"/>
      <c r="AD702" s="518"/>
      <c r="AE702" s="518"/>
      <c r="AF702" s="518"/>
      <c r="AG702" s="518"/>
      <c r="AH702" s="518"/>
      <c r="AI702" s="518"/>
      <c r="AJ702" s="518"/>
      <c r="AK702" s="518"/>
      <c r="AL702" s="518"/>
      <c r="AM702" s="518"/>
    </row>
    <row r="703" spans="1:39" x14ac:dyDescent="0.25">
      <c r="A703" s="412"/>
      <c r="B703" s="192" t="s">
        <v>149</v>
      </c>
      <c r="C703" s="239">
        <v>19461</v>
      </c>
      <c r="D703" s="521">
        <v>4951</v>
      </c>
      <c r="E703" s="239">
        <v>28896</v>
      </c>
      <c r="F703" s="239">
        <v>10974</v>
      </c>
      <c r="G703" s="521">
        <v>11390</v>
      </c>
      <c r="H703" s="243">
        <v>75672</v>
      </c>
      <c r="I703" s="47"/>
      <c r="J703" s="518"/>
      <c r="K703" s="518"/>
      <c r="L703" s="518"/>
      <c r="M703" s="518"/>
      <c r="N703" s="518"/>
      <c r="O703" s="518"/>
      <c r="P703" s="518"/>
      <c r="Q703" s="518"/>
      <c r="R703" s="518"/>
      <c r="S703" s="518"/>
      <c r="T703" s="518"/>
      <c r="U703" s="518"/>
      <c r="V703" s="518"/>
      <c r="W703" s="518"/>
      <c r="X703" s="518"/>
      <c r="Y703" s="518"/>
      <c r="Z703" s="518"/>
      <c r="AA703" s="518"/>
      <c r="AB703" s="518"/>
      <c r="AC703" s="518"/>
      <c r="AD703" s="518"/>
      <c r="AE703" s="518"/>
      <c r="AF703" s="518"/>
      <c r="AG703" s="518"/>
      <c r="AH703" s="518"/>
      <c r="AI703" s="518"/>
      <c r="AJ703" s="518"/>
      <c r="AK703" s="518"/>
      <c r="AL703" s="518"/>
      <c r="AM703" s="518"/>
    </row>
    <row r="704" spans="1:39" ht="13.8" thickBot="1" x14ac:dyDescent="0.3">
      <c r="A704" s="417"/>
      <c r="B704" s="193" t="s">
        <v>16</v>
      </c>
      <c r="C704" s="407">
        <v>111244</v>
      </c>
      <c r="D704" s="522">
        <v>52277</v>
      </c>
      <c r="E704" s="407">
        <v>58815</v>
      </c>
      <c r="F704" s="407">
        <v>32266</v>
      </c>
      <c r="G704" s="522">
        <v>40315</v>
      </c>
      <c r="H704" s="321">
        <v>294917</v>
      </c>
      <c r="I704" s="47"/>
      <c r="J704" s="518"/>
      <c r="K704" s="518"/>
      <c r="L704" s="518"/>
      <c r="M704" s="518"/>
      <c r="N704" s="518"/>
      <c r="O704" s="518"/>
      <c r="P704" s="518"/>
      <c r="Q704" s="518"/>
      <c r="R704" s="518"/>
      <c r="S704" s="518"/>
      <c r="T704" s="518"/>
      <c r="U704" s="518"/>
      <c r="V704" s="518"/>
      <c r="W704" s="518"/>
      <c r="X704" s="518"/>
      <c r="Y704" s="518"/>
      <c r="Z704" s="518"/>
      <c r="AA704" s="518"/>
      <c r="AB704" s="518"/>
      <c r="AC704" s="518"/>
      <c r="AD704" s="518"/>
      <c r="AE704" s="518"/>
      <c r="AF704" s="518"/>
      <c r="AG704" s="518"/>
      <c r="AH704" s="518"/>
      <c r="AI704" s="518"/>
      <c r="AJ704" s="518"/>
      <c r="AK704" s="518"/>
      <c r="AL704" s="518"/>
      <c r="AM704" s="518"/>
    </row>
    <row r="705" spans="1:39" x14ac:dyDescent="0.25">
      <c r="A705" s="507" t="s">
        <v>34</v>
      </c>
      <c r="B705" s="191" t="s">
        <v>148</v>
      </c>
      <c r="C705" s="401">
        <v>62527</v>
      </c>
      <c r="D705" s="520">
        <v>22661</v>
      </c>
      <c r="E705" s="401">
        <v>17844</v>
      </c>
      <c r="F705" s="401">
        <v>9032</v>
      </c>
      <c r="G705" s="520">
        <v>16529</v>
      </c>
      <c r="H705" s="235">
        <v>128593</v>
      </c>
      <c r="I705" s="47"/>
      <c r="J705" s="518"/>
      <c r="K705" s="518"/>
      <c r="L705" s="518"/>
      <c r="M705" s="518"/>
      <c r="N705" s="518"/>
      <c r="O705" s="518"/>
      <c r="P705" s="518"/>
      <c r="Q705" s="518"/>
      <c r="R705" s="518"/>
      <c r="S705" s="518"/>
      <c r="T705" s="518"/>
      <c r="U705" s="518"/>
      <c r="V705" s="518"/>
      <c r="W705" s="518"/>
      <c r="X705" s="518"/>
      <c r="Y705" s="518"/>
      <c r="Z705" s="518"/>
      <c r="AA705" s="518"/>
      <c r="AB705" s="518"/>
      <c r="AC705" s="518"/>
      <c r="AD705" s="518"/>
      <c r="AE705" s="518"/>
      <c r="AF705" s="518"/>
      <c r="AG705" s="518"/>
      <c r="AH705" s="518"/>
      <c r="AI705" s="518"/>
      <c r="AJ705" s="518"/>
      <c r="AK705" s="518"/>
      <c r="AL705" s="518"/>
      <c r="AM705" s="518"/>
    </row>
    <row r="706" spans="1:39" x14ac:dyDescent="0.25">
      <c r="A706" s="412"/>
      <c r="B706" s="192" t="s">
        <v>149</v>
      </c>
      <c r="C706" s="239">
        <v>7086</v>
      </c>
      <c r="D706" s="521">
        <v>698</v>
      </c>
      <c r="E706" s="239">
        <v>17897</v>
      </c>
      <c r="F706" s="239">
        <v>2244</v>
      </c>
      <c r="G706" s="521">
        <v>6149</v>
      </c>
      <c r="H706" s="243">
        <v>34074</v>
      </c>
      <c r="I706" s="47"/>
      <c r="J706" s="518"/>
      <c r="K706" s="518"/>
      <c r="L706" s="518"/>
      <c r="M706" s="518"/>
      <c r="N706" s="518"/>
      <c r="O706" s="518"/>
      <c r="P706" s="518"/>
      <c r="Q706" s="518"/>
      <c r="R706" s="518"/>
      <c r="S706" s="518"/>
      <c r="T706" s="518"/>
      <c r="U706" s="518"/>
      <c r="V706" s="518"/>
      <c r="W706" s="518"/>
      <c r="X706" s="518"/>
      <c r="Y706" s="518"/>
      <c r="Z706" s="518"/>
      <c r="AA706" s="518"/>
      <c r="AB706" s="518"/>
      <c r="AC706" s="518"/>
      <c r="AD706" s="518"/>
      <c r="AE706" s="518"/>
      <c r="AF706" s="518"/>
      <c r="AG706" s="518"/>
      <c r="AH706" s="518"/>
      <c r="AI706" s="518"/>
      <c r="AJ706" s="518"/>
      <c r="AK706" s="518"/>
      <c r="AL706" s="518"/>
      <c r="AM706" s="518"/>
    </row>
    <row r="707" spans="1:39" ht="13.8" thickBot="1" x14ac:dyDescent="0.3">
      <c r="A707" s="417"/>
      <c r="B707" s="193" t="s">
        <v>16</v>
      </c>
      <c r="C707" s="407">
        <v>69613</v>
      </c>
      <c r="D707" s="522">
        <v>23359</v>
      </c>
      <c r="E707" s="407">
        <v>35741</v>
      </c>
      <c r="F707" s="407">
        <v>11276</v>
      </c>
      <c r="G707" s="522">
        <v>22678</v>
      </c>
      <c r="H707" s="321">
        <v>162667</v>
      </c>
      <c r="I707" s="47"/>
      <c r="J707" s="518"/>
      <c r="K707" s="518"/>
      <c r="L707" s="518"/>
      <c r="M707" s="518"/>
      <c r="N707" s="518"/>
      <c r="O707" s="518"/>
      <c r="P707" s="518"/>
      <c r="Q707" s="518"/>
      <c r="R707" s="518"/>
      <c r="S707" s="518"/>
      <c r="T707" s="518"/>
      <c r="U707" s="518"/>
      <c r="V707" s="518"/>
      <c r="W707" s="518"/>
      <c r="X707" s="518"/>
      <c r="Y707" s="518"/>
      <c r="Z707" s="518"/>
      <c r="AA707" s="518"/>
      <c r="AB707" s="518"/>
      <c r="AC707" s="518"/>
      <c r="AD707" s="518"/>
      <c r="AE707" s="518"/>
      <c r="AF707" s="518"/>
      <c r="AG707" s="518"/>
      <c r="AH707" s="518"/>
      <c r="AI707" s="518"/>
      <c r="AJ707" s="518"/>
      <c r="AK707" s="518"/>
      <c r="AL707" s="518"/>
      <c r="AM707" s="518"/>
    </row>
    <row r="708" spans="1:39" x14ac:dyDescent="0.25">
      <c r="A708" s="507" t="s">
        <v>150</v>
      </c>
      <c r="B708" s="191" t="s">
        <v>148</v>
      </c>
      <c r="C708" s="401">
        <v>64434</v>
      </c>
      <c r="D708" s="520">
        <v>10334</v>
      </c>
      <c r="E708" s="401">
        <v>8663</v>
      </c>
      <c r="F708" s="401">
        <v>2415</v>
      </c>
      <c r="G708" s="520">
        <v>3089</v>
      </c>
      <c r="H708" s="235">
        <v>88935</v>
      </c>
      <c r="I708" s="47"/>
      <c r="J708" s="518"/>
      <c r="K708" s="518"/>
      <c r="L708" s="518"/>
      <c r="M708" s="518"/>
      <c r="N708" s="518"/>
      <c r="O708" s="518"/>
      <c r="P708" s="518"/>
      <c r="Q708" s="518"/>
      <c r="R708" s="518"/>
      <c r="S708" s="518"/>
      <c r="T708" s="518"/>
      <c r="U708" s="518"/>
      <c r="V708" s="518"/>
      <c r="W708" s="518"/>
      <c r="X708" s="518"/>
      <c r="Y708" s="518"/>
      <c r="Z708" s="518"/>
      <c r="AA708" s="518"/>
      <c r="AB708" s="518"/>
      <c r="AC708" s="518"/>
      <c r="AD708" s="518"/>
      <c r="AE708" s="518"/>
      <c r="AF708" s="518"/>
      <c r="AG708" s="518"/>
      <c r="AH708" s="518"/>
      <c r="AI708" s="518"/>
      <c r="AJ708" s="518"/>
      <c r="AK708" s="518"/>
      <c r="AL708" s="518"/>
      <c r="AM708" s="518"/>
    </row>
    <row r="709" spans="1:39" x14ac:dyDescent="0.25">
      <c r="A709" s="412"/>
      <c r="B709" s="192" t="s">
        <v>149</v>
      </c>
      <c r="C709" s="239">
        <v>4299</v>
      </c>
      <c r="D709" s="523">
        <v>350</v>
      </c>
      <c r="E709" s="324">
        <v>0</v>
      </c>
      <c r="F709" s="324">
        <v>0</v>
      </c>
      <c r="G709" s="523">
        <v>933</v>
      </c>
      <c r="H709" s="243">
        <v>5582</v>
      </c>
      <c r="I709" s="47"/>
      <c r="J709" s="518"/>
      <c r="K709" s="518"/>
      <c r="L709" s="518"/>
      <c r="M709" s="518"/>
      <c r="N709" s="518"/>
      <c r="O709" s="518"/>
      <c r="P709" s="518"/>
      <c r="Q709" s="518"/>
      <c r="R709" s="518"/>
      <c r="S709" s="518"/>
      <c r="T709" s="518"/>
      <c r="U709" s="518"/>
      <c r="V709" s="518"/>
      <c r="W709" s="518"/>
      <c r="X709" s="518"/>
      <c r="Y709" s="518"/>
      <c r="Z709" s="518"/>
      <c r="AA709" s="518"/>
      <c r="AB709" s="518"/>
      <c r="AC709" s="518"/>
      <c r="AD709" s="518"/>
      <c r="AE709" s="518"/>
      <c r="AF709" s="518"/>
      <c r="AG709" s="518"/>
      <c r="AH709" s="518"/>
      <c r="AI709" s="518"/>
      <c r="AJ709" s="518"/>
      <c r="AK709" s="518"/>
      <c r="AL709" s="518"/>
      <c r="AM709" s="518"/>
    </row>
    <row r="710" spans="1:39" ht="13.8" thickBot="1" x14ac:dyDescent="0.3">
      <c r="A710" s="417"/>
      <c r="B710" s="193" t="s">
        <v>16</v>
      </c>
      <c r="C710" s="407">
        <v>68733</v>
      </c>
      <c r="D710" s="522">
        <v>10684</v>
      </c>
      <c r="E710" s="407">
        <v>8663</v>
      </c>
      <c r="F710" s="407">
        <v>2415</v>
      </c>
      <c r="G710" s="522">
        <v>4022</v>
      </c>
      <c r="H710" s="321">
        <v>94517</v>
      </c>
      <c r="I710" s="47"/>
      <c r="J710" s="518"/>
      <c r="K710" s="518"/>
      <c r="L710" s="518"/>
      <c r="M710" s="518"/>
      <c r="N710" s="518"/>
      <c r="O710" s="518"/>
      <c r="P710" s="518"/>
      <c r="Q710" s="518"/>
      <c r="R710" s="518"/>
      <c r="S710" s="518"/>
      <c r="T710" s="518"/>
      <c r="U710" s="518"/>
      <c r="V710" s="518"/>
      <c r="W710" s="518"/>
      <c r="X710" s="518"/>
      <c r="Y710" s="518"/>
      <c r="Z710" s="518"/>
      <c r="AA710" s="518"/>
      <c r="AB710" s="518"/>
      <c r="AC710" s="518"/>
      <c r="AD710" s="518"/>
      <c r="AE710" s="518"/>
      <c r="AF710" s="518"/>
      <c r="AG710" s="518"/>
      <c r="AH710" s="518"/>
      <c r="AI710" s="518"/>
      <c r="AJ710" s="518"/>
      <c r="AK710" s="518"/>
      <c r="AL710" s="518"/>
      <c r="AM710" s="518"/>
    </row>
    <row r="711" spans="1:39" x14ac:dyDescent="0.25">
      <c r="A711" s="507" t="s">
        <v>16</v>
      </c>
      <c r="B711" s="191" t="s">
        <v>148</v>
      </c>
      <c r="C711" s="234">
        <v>1447116</v>
      </c>
      <c r="D711" s="524">
        <v>628695</v>
      </c>
      <c r="E711" s="234">
        <v>753952</v>
      </c>
      <c r="F711" s="234">
        <v>217315</v>
      </c>
      <c r="G711" s="524">
        <v>342171</v>
      </c>
      <c r="H711" s="235">
        <v>3389249</v>
      </c>
      <c r="I711" s="47"/>
      <c r="J711" s="518"/>
      <c r="K711" s="518"/>
      <c r="L711" s="518"/>
      <c r="M711" s="518"/>
      <c r="N711" s="518"/>
      <c r="O711" s="518"/>
      <c r="P711" s="518"/>
      <c r="Q711" s="518"/>
      <c r="R711" s="518"/>
      <c r="S711" s="518"/>
      <c r="T711" s="518"/>
      <c r="U711" s="518"/>
      <c r="V711" s="518"/>
      <c r="W711" s="518"/>
      <c r="X711" s="518"/>
      <c r="Y711" s="518"/>
      <c r="Z711" s="518"/>
      <c r="AA711" s="518"/>
      <c r="AB711" s="518"/>
      <c r="AC711" s="518"/>
      <c r="AD711" s="518"/>
      <c r="AE711" s="518"/>
      <c r="AF711" s="518"/>
      <c r="AG711" s="518"/>
      <c r="AH711" s="518"/>
      <c r="AI711" s="518"/>
      <c r="AJ711" s="518"/>
      <c r="AK711" s="518"/>
      <c r="AL711" s="518"/>
      <c r="AM711" s="518"/>
    </row>
    <row r="712" spans="1:39" x14ac:dyDescent="0.25">
      <c r="A712" s="412"/>
      <c r="B712" s="192" t="s">
        <v>149</v>
      </c>
      <c r="C712" s="242">
        <v>214004</v>
      </c>
      <c r="D712" s="525">
        <v>137175</v>
      </c>
      <c r="E712" s="242">
        <v>961766</v>
      </c>
      <c r="F712" s="242">
        <v>300579</v>
      </c>
      <c r="G712" s="525">
        <v>393521</v>
      </c>
      <c r="H712" s="243">
        <v>2007045</v>
      </c>
      <c r="I712" s="47"/>
      <c r="J712" s="518"/>
      <c r="K712" s="518"/>
      <c r="L712" s="518"/>
      <c r="M712" s="518"/>
      <c r="N712" s="518"/>
      <c r="O712" s="518"/>
      <c r="P712" s="518"/>
      <c r="Q712" s="518"/>
      <c r="R712" s="518"/>
      <c r="S712" s="518"/>
      <c r="T712" s="518"/>
      <c r="U712" s="518"/>
      <c r="V712" s="518"/>
      <c r="W712" s="518"/>
      <c r="X712" s="518"/>
      <c r="Y712" s="518"/>
      <c r="Z712" s="518"/>
      <c r="AA712" s="518"/>
      <c r="AB712" s="518"/>
      <c r="AC712" s="518"/>
      <c r="AD712" s="518"/>
      <c r="AE712" s="518"/>
      <c r="AF712" s="518"/>
      <c r="AG712" s="518"/>
      <c r="AH712" s="518"/>
      <c r="AI712" s="518"/>
      <c r="AJ712" s="518"/>
      <c r="AK712" s="518"/>
      <c r="AL712" s="518"/>
      <c r="AM712" s="518"/>
    </row>
    <row r="713" spans="1:39" ht="13.8" thickBot="1" x14ac:dyDescent="0.3">
      <c r="A713" s="417"/>
      <c r="B713" s="193" t="s">
        <v>16</v>
      </c>
      <c r="C713" s="320">
        <v>1661120</v>
      </c>
      <c r="D713" s="526">
        <v>765870</v>
      </c>
      <c r="E713" s="320">
        <v>1715718</v>
      </c>
      <c r="F713" s="320">
        <v>517894</v>
      </c>
      <c r="G713" s="526">
        <v>735692</v>
      </c>
      <c r="H713" s="321">
        <v>5396294</v>
      </c>
      <c r="I713" s="47"/>
      <c r="J713" s="518"/>
      <c r="K713" s="518"/>
      <c r="L713" s="518"/>
      <c r="M713" s="518"/>
      <c r="N713" s="518"/>
      <c r="O713" s="518"/>
      <c r="P713" s="518"/>
      <c r="Q713" s="518"/>
      <c r="R713" s="518"/>
      <c r="S713" s="518"/>
      <c r="T713" s="518"/>
      <c r="U713" s="518"/>
      <c r="V713" s="518"/>
      <c r="W713" s="518"/>
      <c r="X713" s="518"/>
      <c r="Y713" s="518"/>
      <c r="Z713" s="518"/>
      <c r="AA713" s="518"/>
      <c r="AB713" s="518"/>
      <c r="AC713" s="518"/>
      <c r="AD713" s="518"/>
      <c r="AE713" s="518"/>
      <c r="AF713" s="518"/>
      <c r="AG713" s="518"/>
      <c r="AH713" s="518"/>
      <c r="AI713" s="518"/>
      <c r="AJ713" s="518"/>
      <c r="AK713" s="518"/>
      <c r="AL713" s="518"/>
      <c r="AM713" s="518"/>
    </row>
    <row r="717" spans="1:39" ht="15.6" x14ac:dyDescent="0.25">
      <c r="A717" s="527" t="s">
        <v>151</v>
      </c>
      <c r="B717" s="527"/>
      <c r="C717" s="527"/>
      <c r="D717" s="527"/>
      <c r="E717" s="527"/>
      <c r="F717" s="527"/>
      <c r="G717" s="527"/>
      <c r="H717" s="527"/>
      <c r="I717" s="527"/>
      <c r="J717" s="527"/>
      <c r="K717" s="527"/>
      <c r="L717" s="527"/>
      <c r="M717" s="527"/>
    </row>
    <row r="718" spans="1:39" ht="13.8" thickBot="1" x14ac:dyDescent="0.3">
      <c r="A718" s="375">
        <v>21</v>
      </c>
      <c r="B718" s="460"/>
      <c r="C718" s="460"/>
      <c r="D718" s="460"/>
      <c r="E718" s="528"/>
    </row>
    <row r="719" spans="1:39" x14ac:dyDescent="0.25">
      <c r="A719" s="529" t="s">
        <v>3</v>
      </c>
      <c r="B719" s="530" t="s">
        <v>124</v>
      </c>
      <c r="C719" s="531"/>
      <c r="D719" s="532"/>
      <c r="E719" s="530" t="s">
        <v>125</v>
      </c>
      <c r="F719" s="531"/>
      <c r="G719" s="532"/>
      <c r="H719" s="530" t="s">
        <v>126</v>
      </c>
      <c r="I719" s="531"/>
      <c r="J719" s="532"/>
      <c r="K719" s="531" t="s">
        <v>16</v>
      </c>
      <c r="L719" s="531"/>
      <c r="M719" s="532"/>
    </row>
    <row r="720" spans="1:39" ht="13.8" thickBot="1" x14ac:dyDescent="0.3">
      <c r="A720" s="533"/>
      <c r="B720" s="534" t="s">
        <v>20</v>
      </c>
      <c r="C720" s="535" t="s">
        <v>21</v>
      </c>
      <c r="D720" s="185" t="s">
        <v>16</v>
      </c>
      <c r="E720" s="534" t="s">
        <v>20</v>
      </c>
      <c r="F720" s="535" t="s">
        <v>21</v>
      </c>
      <c r="G720" s="185" t="s">
        <v>16</v>
      </c>
      <c r="H720" s="534" t="s">
        <v>20</v>
      </c>
      <c r="I720" s="535" t="s">
        <v>21</v>
      </c>
      <c r="J720" s="185" t="s">
        <v>16</v>
      </c>
      <c r="K720" s="536" t="s">
        <v>20</v>
      </c>
      <c r="L720" s="535" t="s">
        <v>21</v>
      </c>
      <c r="M720" s="185" t="s">
        <v>16</v>
      </c>
    </row>
    <row r="721" spans="1:13" x14ac:dyDescent="0.25">
      <c r="A721" s="537" t="s">
        <v>24</v>
      </c>
      <c r="B721" s="230">
        <v>1278</v>
      </c>
      <c r="C721" s="231">
        <v>0</v>
      </c>
      <c r="D721" s="232">
        <v>1278</v>
      </c>
      <c r="E721" s="230">
        <v>61891</v>
      </c>
      <c r="F721" s="231">
        <v>5138</v>
      </c>
      <c r="G721" s="232">
        <v>67029</v>
      </c>
      <c r="H721" s="230">
        <v>0</v>
      </c>
      <c r="I721" s="231">
        <v>0</v>
      </c>
      <c r="J721" s="232">
        <v>0</v>
      </c>
      <c r="K721" s="346">
        <v>63169</v>
      </c>
      <c r="L721" s="335">
        <v>5138</v>
      </c>
      <c r="M721" s="336">
        <v>68307</v>
      </c>
    </row>
    <row r="722" spans="1:13" x14ac:dyDescent="0.25">
      <c r="A722" s="538" t="s">
        <v>25</v>
      </c>
      <c r="B722" s="238">
        <v>24156</v>
      </c>
      <c r="C722" s="239">
        <v>1542</v>
      </c>
      <c r="D722" s="240">
        <v>25698</v>
      </c>
      <c r="E722" s="238">
        <v>48717</v>
      </c>
      <c r="F722" s="239">
        <v>4276</v>
      </c>
      <c r="G722" s="240">
        <v>52993</v>
      </c>
      <c r="H722" s="238">
        <v>0</v>
      </c>
      <c r="I722" s="239">
        <v>0</v>
      </c>
      <c r="J722" s="240">
        <v>0</v>
      </c>
      <c r="K722" s="348">
        <v>72873</v>
      </c>
      <c r="L722" s="242">
        <v>5818</v>
      </c>
      <c r="M722" s="243">
        <v>78691</v>
      </c>
    </row>
    <row r="723" spans="1:13" x14ac:dyDescent="0.25">
      <c r="A723" s="538" t="s">
        <v>26</v>
      </c>
      <c r="B723" s="238">
        <v>167792</v>
      </c>
      <c r="C723" s="239">
        <v>16188</v>
      </c>
      <c r="D723" s="240">
        <v>183980</v>
      </c>
      <c r="E723" s="238">
        <v>63821</v>
      </c>
      <c r="F723" s="239">
        <v>25491</v>
      </c>
      <c r="G723" s="240">
        <v>89312</v>
      </c>
      <c r="H723" s="323">
        <v>458</v>
      </c>
      <c r="I723" s="239">
        <v>526</v>
      </c>
      <c r="J723" s="240">
        <v>984</v>
      </c>
      <c r="K723" s="348">
        <v>232071</v>
      </c>
      <c r="L723" s="242">
        <v>42205</v>
      </c>
      <c r="M723" s="243">
        <v>274276</v>
      </c>
    </row>
    <row r="724" spans="1:13" x14ac:dyDescent="0.25">
      <c r="A724" s="538" t="s">
        <v>27</v>
      </c>
      <c r="B724" s="238">
        <v>180890</v>
      </c>
      <c r="C724" s="239">
        <v>51217</v>
      </c>
      <c r="D724" s="240">
        <v>232107</v>
      </c>
      <c r="E724" s="238">
        <v>72379</v>
      </c>
      <c r="F724" s="239">
        <v>32035</v>
      </c>
      <c r="G724" s="240">
        <v>104414</v>
      </c>
      <c r="H724" s="238">
        <v>1849</v>
      </c>
      <c r="I724" s="239">
        <v>993</v>
      </c>
      <c r="J724" s="240">
        <v>2842</v>
      </c>
      <c r="K724" s="348">
        <v>255118</v>
      </c>
      <c r="L724" s="242">
        <v>84245</v>
      </c>
      <c r="M724" s="243">
        <v>339363</v>
      </c>
    </row>
    <row r="725" spans="1:13" x14ac:dyDescent="0.25">
      <c r="A725" s="538" t="s">
        <v>28</v>
      </c>
      <c r="B725" s="238">
        <v>144042</v>
      </c>
      <c r="C725" s="239">
        <v>69383</v>
      </c>
      <c r="D725" s="240">
        <v>213425</v>
      </c>
      <c r="E725" s="238">
        <v>92669</v>
      </c>
      <c r="F725" s="239">
        <v>20639</v>
      </c>
      <c r="G725" s="240">
        <v>113308</v>
      </c>
      <c r="H725" s="238">
        <v>0</v>
      </c>
      <c r="I725" s="239">
        <v>0</v>
      </c>
      <c r="J725" s="240">
        <v>0</v>
      </c>
      <c r="K725" s="348">
        <v>236711</v>
      </c>
      <c r="L725" s="242">
        <v>90022</v>
      </c>
      <c r="M725" s="243">
        <v>326733</v>
      </c>
    </row>
    <row r="726" spans="1:13" x14ac:dyDescent="0.25">
      <c r="A726" s="538" t="s">
        <v>29</v>
      </c>
      <c r="B726" s="238">
        <v>135930</v>
      </c>
      <c r="C726" s="239">
        <v>77834</v>
      </c>
      <c r="D726" s="240">
        <v>213764</v>
      </c>
      <c r="E726" s="238">
        <v>92191</v>
      </c>
      <c r="F726" s="239">
        <v>25558</v>
      </c>
      <c r="G726" s="240">
        <v>117749</v>
      </c>
      <c r="H726" s="238">
        <v>1605</v>
      </c>
      <c r="I726" s="239">
        <v>805</v>
      </c>
      <c r="J726" s="240">
        <v>2410</v>
      </c>
      <c r="K726" s="348">
        <v>229726</v>
      </c>
      <c r="L726" s="242">
        <v>104197</v>
      </c>
      <c r="M726" s="243">
        <v>333923</v>
      </c>
    </row>
    <row r="727" spans="1:13" x14ac:dyDescent="0.25">
      <c r="A727" s="538" t="s">
        <v>30</v>
      </c>
      <c r="B727" s="238">
        <v>139389</v>
      </c>
      <c r="C727" s="239">
        <v>81629</v>
      </c>
      <c r="D727" s="240">
        <v>221018</v>
      </c>
      <c r="E727" s="238">
        <v>80547</v>
      </c>
      <c r="F727" s="239">
        <v>22908</v>
      </c>
      <c r="G727" s="240">
        <v>103455</v>
      </c>
      <c r="H727" s="238">
        <v>1272</v>
      </c>
      <c r="I727" s="239">
        <v>922</v>
      </c>
      <c r="J727" s="240">
        <v>2194</v>
      </c>
      <c r="K727" s="348">
        <v>221208</v>
      </c>
      <c r="L727" s="242">
        <v>105459</v>
      </c>
      <c r="M727" s="243">
        <v>326667</v>
      </c>
    </row>
    <row r="728" spans="1:13" x14ac:dyDescent="0.25">
      <c r="A728" s="538" t="s">
        <v>31</v>
      </c>
      <c r="B728" s="238">
        <v>140325</v>
      </c>
      <c r="C728" s="239">
        <v>77336</v>
      </c>
      <c r="D728" s="240">
        <v>217661</v>
      </c>
      <c r="E728" s="238">
        <v>69320</v>
      </c>
      <c r="F728" s="239">
        <v>11705</v>
      </c>
      <c r="G728" s="240">
        <v>81025</v>
      </c>
      <c r="H728" s="238">
        <v>0</v>
      </c>
      <c r="I728" s="239">
        <v>0</v>
      </c>
      <c r="J728" s="240">
        <v>0</v>
      </c>
      <c r="K728" s="348">
        <v>209645</v>
      </c>
      <c r="L728" s="242">
        <v>89041</v>
      </c>
      <c r="M728" s="243">
        <v>298686</v>
      </c>
    </row>
    <row r="729" spans="1:13" x14ac:dyDescent="0.25">
      <c r="A729" s="538" t="s">
        <v>32</v>
      </c>
      <c r="B729" s="238">
        <v>108731</v>
      </c>
      <c r="C729" s="239">
        <v>45222</v>
      </c>
      <c r="D729" s="240">
        <v>153953</v>
      </c>
      <c r="E729" s="238">
        <v>51790</v>
      </c>
      <c r="F729" s="239">
        <v>6043</v>
      </c>
      <c r="G729" s="240">
        <v>57833</v>
      </c>
      <c r="H729" s="238">
        <v>938</v>
      </c>
      <c r="I729" s="239">
        <v>0</v>
      </c>
      <c r="J729" s="240">
        <v>938</v>
      </c>
      <c r="K729" s="348">
        <v>161459</v>
      </c>
      <c r="L729" s="242">
        <v>51265</v>
      </c>
      <c r="M729" s="243">
        <v>212724</v>
      </c>
    </row>
    <row r="730" spans="1:13" x14ac:dyDescent="0.25">
      <c r="A730" s="538" t="s">
        <v>33</v>
      </c>
      <c r="B730" s="238">
        <v>71567</v>
      </c>
      <c r="C730" s="239">
        <v>19858</v>
      </c>
      <c r="D730" s="240">
        <v>91425</v>
      </c>
      <c r="E730" s="238">
        <v>25961</v>
      </c>
      <c r="F730" s="239">
        <v>3962</v>
      </c>
      <c r="G730" s="240">
        <v>29923</v>
      </c>
      <c r="H730" s="238">
        <v>1331</v>
      </c>
      <c r="I730" s="239">
        <v>466</v>
      </c>
      <c r="J730" s="240">
        <v>1797</v>
      </c>
      <c r="K730" s="348">
        <v>98859</v>
      </c>
      <c r="L730" s="242">
        <v>24286</v>
      </c>
      <c r="M730" s="243">
        <v>123145</v>
      </c>
    </row>
    <row r="731" spans="1:13" x14ac:dyDescent="0.25">
      <c r="A731" s="538" t="s">
        <v>34</v>
      </c>
      <c r="B731" s="238">
        <v>7007</v>
      </c>
      <c r="C731" s="239">
        <v>349</v>
      </c>
      <c r="D731" s="240">
        <v>7356</v>
      </c>
      <c r="E731" s="238">
        <v>12577</v>
      </c>
      <c r="F731" s="239">
        <v>1469</v>
      </c>
      <c r="G731" s="240">
        <v>14046</v>
      </c>
      <c r="H731" s="238">
        <v>527</v>
      </c>
      <c r="I731" s="239">
        <v>0</v>
      </c>
      <c r="J731" s="240">
        <v>527</v>
      </c>
      <c r="K731" s="348">
        <v>20111</v>
      </c>
      <c r="L731" s="242">
        <v>1818</v>
      </c>
      <c r="M731" s="243">
        <v>21929</v>
      </c>
    </row>
    <row r="732" spans="1:13" ht="13.8" thickBot="1" x14ac:dyDescent="0.3">
      <c r="A732" s="539" t="s">
        <v>35</v>
      </c>
      <c r="B732" s="245">
        <v>1817</v>
      </c>
      <c r="C732" s="246">
        <v>0</v>
      </c>
      <c r="D732" s="247">
        <v>1817</v>
      </c>
      <c r="E732" s="245">
        <v>4709</v>
      </c>
      <c r="F732" s="246">
        <v>339</v>
      </c>
      <c r="G732" s="247">
        <v>5048</v>
      </c>
      <c r="H732" s="245">
        <v>349</v>
      </c>
      <c r="I732" s="339">
        <v>0</v>
      </c>
      <c r="J732" s="247">
        <v>349</v>
      </c>
      <c r="K732" s="368">
        <v>6875</v>
      </c>
      <c r="L732" s="344">
        <v>339</v>
      </c>
      <c r="M732" s="345">
        <v>7214</v>
      </c>
    </row>
    <row r="733" spans="1:13" ht="13.8" thickBot="1" x14ac:dyDescent="0.3">
      <c r="A733" s="540" t="s">
        <v>16</v>
      </c>
      <c r="B733" s="370">
        <v>1122924</v>
      </c>
      <c r="C733" s="371">
        <v>440558</v>
      </c>
      <c r="D733" s="372">
        <v>1563482</v>
      </c>
      <c r="E733" s="370">
        <v>676572</v>
      </c>
      <c r="F733" s="371">
        <v>159563</v>
      </c>
      <c r="G733" s="372">
        <v>836135</v>
      </c>
      <c r="H733" s="370">
        <v>8329</v>
      </c>
      <c r="I733" s="371">
        <v>3712</v>
      </c>
      <c r="J733" s="372">
        <v>12041</v>
      </c>
      <c r="K733" s="373">
        <v>1807825</v>
      </c>
      <c r="L733" s="371">
        <v>603833</v>
      </c>
      <c r="M733" s="372">
        <v>2411658</v>
      </c>
    </row>
    <row r="734" spans="1:13" x14ac:dyDescent="0.25">
      <c r="B734" s="190"/>
      <c r="C734" s="190"/>
      <c r="D734" s="190"/>
      <c r="E734" s="190"/>
      <c r="F734" s="190"/>
      <c r="G734" s="190"/>
      <c r="H734" s="190"/>
      <c r="I734" s="190"/>
      <c r="J734" s="190"/>
      <c r="K734" s="190"/>
      <c r="L734" s="190"/>
      <c r="M734" s="190"/>
    </row>
    <row r="735" spans="1:13" x14ac:dyDescent="0.25">
      <c r="B735" s="190"/>
      <c r="C735" s="190"/>
      <c r="D735" s="190"/>
      <c r="E735" s="190"/>
      <c r="F735" s="190"/>
      <c r="G735" s="190"/>
      <c r="H735" s="190"/>
      <c r="I735" s="190"/>
      <c r="J735" s="190"/>
      <c r="K735" s="190"/>
      <c r="L735" s="190"/>
      <c r="M735" s="190"/>
    </row>
    <row r="737" spans="1:13" ht="15.6" x14ac:dyDescent="0.25">
      <c r="A737" s="255" t="s">
        <v>152</v>
      </c>
      <c r="B737" s="255"/>
      <c r="C737" s="255"/>
      <c r="D737" s="255"/>
      <c r="E737" s="255"/>
      <c r="F737" s="255"/>
      <c r="G737" s="255"/>
      <c r="H737" s="255"/>
      <c r="I737" s="255"/>
      <c r="J737" s="255"/>
      <c r="K737" s="255"/>
      <c r="L737" s="255"/>
      <c r="M737" s="255"/>
    </row>
    <row r="738" spans="1:13" ht="13.8" thickBot="1" x14ac:dyDescent="0.3">
      <c r="A738" s="258">
        <v>22</v>
      </c>
      <c r="B738" s="259"/>
      <c r="C738" s="258"/>
      <c r="D738" s="258"/>
      <c r="E738" s="258"/>
      <c r="F738" s="541"/>
      <c r="G738" s="541"/>
      <c r="H738" s="541"/>
      <c r="I738" s="541"/>
      <c r="J738" s="541"/>
      <c r="K738" s="541"/>
      <c r="L738" s="541"/>
      <c r="M738" s="541"/>
    </row>
    <row r="739" spans="1:13" x14ac:dyDescent="0.25">
      <c r="A739" s="542" t="s">
        <v>108</v>
      </c>
      <c r="B739" s="543" t="s">
        <v>153</v>
      </c>
      <c r="C739" s="544"/>
      <c r="D739" s="545"/>
      <c r="E739" s="543" t="s">
        <v>154</v>
      </c>
      <c r="F739" s="544"/>
      <c r="G739" s="545"/>
      <c r="H739" s="543" t="s">
        <v>155</v>
      </c>
      <c r="I739" s="544"/>
      <c r="J739" s="545"/>
      <c r="K739" s="296" t="s">
        <v>16</v>
      </c>
      <c r="L739" s="297" t="s">
        <v>62</v>
      </c>
      <c r="M739" s="298" t="s">
        <v>16</v>
      </c>
    </row>
    <row r="740" spans="1:13" ht="13.8" thickBot="1" x14ac:dyDescent="0.3">
      <c r="A740" s="546"/>
      <c r="B740" s="361" t="s">
        <v>20</v>
      </c>
      <c r="C740" s="362" t="s">
        <v>21</v>
      </c>
      <c r="D740" s="363" t="s">
        <v>16</v>
      </c>
      <c r="E740" s="361" t="s">
        <v>20</v>
      </c>
      <c r="F740" s="362" t="s">
        <v>21</v>
      </c>
      <c r="G740" s="363" t="s">
        <v>16</v>
      </c>
      <c r="H740" s="361" t="s">
        <v>20</v>
      </c>
      <c r="I740" s="362" t="s">
        <v>21</v>
      </c>
      <c r="J740" s="363" t="s">
        <v>16</v>
      </c>
      <c r="K740" s="228" t="s">
        <v>20</v>
      </c>
      <c r="L740" s="193" t="s">
        <v>62</v>
      </c>
      <c r="M740" s="185" t="s">
        <v>16</v>
      </c>
    </row>
    <row r="741" spans="1:13" x14ac:dyDescent="0.25">
      <c r="A741" s="547" t="s">
        <v>57</v>
      </c>
      <c r="B741" s="230">
        <v>351130</v>
      </c>
      <c r="C741" s="231">
        <v>23373</v>
      </c>
      <c r="D741" s="232">
        <v>374503</v>
      </c>
      <c r="E741" s="230">
        <v>1041120</v>
      </c>
      <c r="F741" s="231">
        <v>124875</v>
      </c>
      <c r="G741" s="232">
        <v>1165995</v>
      </c>
      <c r="H741" s="230">
        <v>4538</v>
      </c>
      <c r="I741" s="231">
        <v>805</v>
      </c>
      <c r="J741" s="232">
        <v>5343</v>
      </c>
      <c r="K741" s="334">
        <v>1396788</v>
      </c>
      <c r="L741" s="335">
        <v>149053</v>
      </c>
      <c r="M741" s="336">
        <v>1545841</v>
      </c>
    </row>
    <row r="742" spans="1:13" x14ac:dyDescent="0.25">
      <c r="A742" s="548" t="s">
        <v>58</v>
      </c>
      <c r="B742" s="238">
        <v>238176</v>
      </c>
      <c r="C742" s="239">
        <v>28146</v>
      </c>
      <c r="D742" s="240">
        <v>266322</v>
      </c>
      <c r="E742" s="238">
        <v>353916</v>
      </c>
      <c r="F742" s="239">
        <v>51516</v>
      </c>
      <c r="G742" s="240">
        <v>405432</v>
      </c>
      <c r="H742" s="238">
        <v>467</v>
      </c>
      <c r="I742" s="239">
        <v>992</v>
      </c>
      <c r="J742" s="240">
        <v>1459</v>
      </c>
      <c r="K742" s="241">
        <v>592559</v>
      </c>
      <c r="L742" s="242">
        <v>80654</v>
      </c>
      <c r="M742" s="243">
        <v>673213</v>
      </c>
    </row>
    <row r="743" spans="1:13" x14ac:dyDescent="0.25">
      <c r="A743" s="548" t="s">
        <v>43</v>
      </c>
      <c r="B743" s="238">
        <v>228155</v>
      </c>
      <c r="C743" s="239">
        <v>78698</v>
      </c>
      <c r="D743" s="240">
        <v>306853</v>
      </c>
      <c r="E743" s="238">
        <v>225854</v>
      </c>
      <c r="F743" s="239">
        <v>54571</v>
      </c>
      <c r="G743" s="240">
        <v>280425</v>
      </c>
      <c r="H743" s="238">
        <v>1404</v>
      </c>
      <c r="I743" s="239">
        <v>526</v>
      </c>
      <c r="J743" s="240">
        <v>1930</v>
      </c>
      <c r="K743" s="241">
        <v>455413</v>
      </c>
      <c r="L743" s="242">
        <v>133795</v>
      </c>
      <c r="M743" s="243">
        <v>589208</v>
      </c>
    </row>
    <row r="744" spans="1:13" x14ac:dyDescent="0.25">
      <c r="A744" s="548" t="s">
        <v>110</v>
      </c>
      <c r="B744" s="238">
        <v>130176</v>
      </c>
      <c r="C744" s="239">
        <v>143835</v>
      </c>
      <c r="D744" s="240">
        <v>274011</v>
      </c>
      <c r="E744" s="238">
        <v>70526</v>
      </c>
      <c r="F744" s="239">
        <v>19676</v>
      </c>
      <c r="G744" s="240">
        <v>90202</v>
      </c>
      <c r="H744" s="238">
        <v>1464</v>
      </c>
      <c r="I744" s="239">
        <v>466</v>
      </c>
      <c r="J744" s="240">
        <v>1930</v>
      </c>
      <c r="K744" s="241">
        <v>202166</v>
      </c>
      <c r="L744" s="242">
        <v>163977</v>
      </c>
      <c r="M744" s="243">
        <v>366143</v>
      </c>
    </row>
    <row r="745" spans="1:13" ht="13.8" thickBot="1" x14ac:dyDescent="0.3">
      <c r="A745" s="549" t="s">
        <v>111</v>
      </c>
      <c r="B745" s="245">
        <v>175287</v>
      </c>
      <c r="C745" s="246">
        <v>166506</v>
      </c>
      <c r="D745" s="247">
        <v>341793</v>
      </c>
      <c r="E745" s="245">
        <v>129516</v>
      </c>
      <c r="F745" s="246">
        <v>63647</v>
      </c>
      <c r="G745" s="247">
        <v>193163</v>
      </c>
      <c r="H745" s="245">
        <v>456</v>
      </c>
      <c r="I745" s="246">
        <v>923</v>
      </c>
      <c r="J745" s="247">
        <v>1379</v>
      </c>
      <c r="K745" s="343">
        <v>305259</v>
      </c>
      <c r="L745" s="344">
        <v>231076</v>
      </c>
      <c r="M745" s="345">
        <v>536335</v>
      </c>
    </row>
    <row r="746" spans="1:13" ht="13.8" thickBot="1" x14ac:dyDescent="0.3">
      <c r="A746" s="550" t="s">
        <v>16</v>
      </c>
      <c r="B746" s="551">
        <v>1122924</v>
      </c>
      <c r="C746" s="552">
        <v>440558</v>
      </c>
      <c r="D746" s="553">
        <v>1563482</v>
      </c>
      <c r="E746" s="553">
        <v>1820932</v>
      </c>
      <c r="F746" s="553">
        <v>314285</v>
      </c>
      <c r="G746" s="553">
        <v>2135217</v>
      </c>
      <c r="H746" s="553">
        <v>8329</v>
      </c>
      <c r="I746" s="553">
        <v>3712</v>
      </c>
      <c r="J746" s="553">
        <v>12041</v>
      </c>
      <c r="K746" s="370">
        <v>2952185</v>
      </c>
      <c r="L746" s="371">
        <v>758555</v>
      </c>
      <c r="M746" s="372">
        <v>3710740</v>
      </c>
    </row>
    <row r="747" spans="1:13" x14ac:dyDescent="0.25">
      <c r="B747" s="190"/>
      <c r="C747" s="190"/>
      <c r="D747" s="190"/>
      <c r="E747" s="190"/>
      <c r="F747" s="190"/>
      <c r="G747" s="190"/>
      <c r="H747" s="190"/>
      <c r="I747" s="190"/>
      <c r="J747" s="190"/>
      <c r="K747" s="190"/>
      <c r="L747" s="190"/>
      <c r="M747" s="190"/>
    </row>
    <row r="748" spans="1:13" x14ac:dyDescent="0.25">
      <c r="B748" s="190"/>
      <c r="C748" s="190"/>
      <c r="D748" s="190"/>
      <c r="E748" s="190"/>
      <c r="F748" s="190"/>
      <c r="G748" s="190"/>
      <c r="H748" s="190"/>
      <c r="I748" s="190"/>
      <c r="J748" s="190"/>
      <c r="K748" s="190"/>
      <c r="L748" s="190"/>
      <c r="M748" s="190"/>
    </row>
    <row r="749" spans="1:13" x14ac:dyDescent="0.25">
      <c r="B749" s="190"/>
      <c r="C749" s="190"/>
      <c r="D749" s="190"/>
      <c r="E749" s="190"/>
      <c r="F749" s="190"/>
      <c r="G749" s="190"/>
      <c r="H749" s="190"/>
      <c r="I749" s="190"/>
      <c r="J749" s="190"/>
      <c r="K749" s="190"/>
      <c r="L749" s="190"/>
      <c r="M749" s="190"/>
    </row>
    <row r="751" spans="1:13" ht="15.6" x14ac:dyDescent="0.25">
      <c r="A751" s="194" t="s">
        <v>156</v>
      </c>
      <c r="B751" s="194"/>
      <c r="C751" s="194"/>
      <c r="D751" s="194"/>
      <c r="E751" s="194"/>
      <c r="F751" s="194"/>
      <c r="G751" s="194"/>
      <c r="H751" s="194"/>
      <c r="I751" s="194"/>
      <c r="J751" s="194"/>
      <c r="K751" s="194"/>
      <c r="L751" s="194"/>
      <c r="M751" s="194"/>
    </row>
    <row r="752" spans="1:13" ht="13.8" thickBot="1" x14ac:dyDescent="0.3">
      <c r="A752" s="500">
        <v>23</v>
      </c>
      <c r="B752" s="225"/>
      <c r="C752" s="500"/>
      <c r="D752" s="500"/>
      <c r="E752" s="500"/>
      <c r="F752" s="500"/>
      <c r="G752" s="500"/>
      <c r="H752" s="224"/>
      <c r="I752" s="224"/>
      <c r="J752" s="225"/>
    </row>
    <row r="753" spans="1:13" x14ac:dyDescent="0.25">
      <c r="A753" s="554" t="s">
        <v>76</v>
      </c>
      <c r="B753" s="296" t="s">
        <v>153</v>
      </c>
      <c r="C753" s="297"/>
      <c r="D753" s="298"/>
      <c r="E753" s="296" t="s">
        <v>154</v>
      </c>
      <c r="F753" s="297"/>
      <c r="G753" s="298"/>
      <c r="H753" s="296" t="s">
        <v>157</v>
      </c>
      <c r="I753" s="297"/>
      <c r="J753" s="298"/>
      <c r="K753" s="296" t="s">
        <v>16</v>
      </c>
      <c r="L753" s="297"/>
      <c r="M753" s="298"/>
    </row>
    <row r="754" spans="1:13" ht="13.8" thickBot="1" x14ac:dyDescent="0.3">
      <c r="A754" s="555"/>
      <c r="B754" s="228" t="s">
        <v>20</v>
      </c>
      <c r="C754" s="193" t="s">
        <v>21</v>
      </c>
      <c r="D754" s="185" t="s">
        <v>16</v>
      </c>
      <c r="E754" s="228" t="s">
        <v>20</v>
      </c>
      <c r="F754" s="193" t="s">
        <v>21</v>
      </c>
      <c r="G754" s="185" t="s">
        <v>16</v>
      </c>
      <c r="H754" s="364" t="s">
        <v>20</v>
      </c>
      <c r="I754" s="193" t="s">
        <v>62</v>
      </c>
      <c r="J754" s="185" t="s">
        <v>16</v>
      </c>
      <c r="K754" s="364" t="s">
        <v>20</v>
      </c>
      <c r="L754" s="193" t="s">
        <v>62</v>
      </c>
      <c r="M754" s="185" t="s">
        <v>16</v>
      </c>
    </row>
    <row r="755" spans="1:13" x14ac:dyDescent="0.25">
      <c r="A755" s="556" t="s">
        <v>77</v>
      </c>
      <c r="B755" s="230">
        <v>0</v>
      </c>
      <c r="C755" s="231">
        <v>0</v>
      </c>
      <c r="D755" s="232">
        <v>0</v>
      </c>
      <c r="E755" s="230">
        <v>8447</v>
      </c>
      <c r="F755" s="231">
        <v>0</v>
      </c>
      <c r="G755" s="232">
        <v>8447</v>
      </c>
      <c r="H755" s="557">
        <v>0</v>
      </c>
      <c r="I755" s="231">
        <v>0</v>
      </c>
      <c r="J755" s="232">
        <v>0</v>
      </c>
      <c r="K755" s="346">
        <v>8447</v>
      </c>
      <c r="L755" s="335">
        <v>0</v>
      </c>
      <c r="M755" s="336">
        <v>8447</v>
      </c>
    </row>
    <row r="756" spans="1:13" x14ac:dyDescent="0.25">
      <c r="A756" s="558" t="s">
        <v>78</v>
      </c>
      <c r="B756" s="238">
        <v>0</v>
      </c>
      <c r="C756" s="239">
        <v>0</v>
      </c>
      <c r="D756" s="240">
        <v>0</v>
      </c>
      <c r="E756" s="238">
        <v>7793</v>
      </c>
      <c r="F756" s="239">
        <v>1680</v>
      </c>
      <c r="G756" s="240">
        <v>9473</v>
      </c>
      <c r="H756" s="410">
        <v>0</v>
      </c>
      <c r="I756" s="239">
        <v>0</v>
      </c>
      <c r="J756" s="240">
        <v>0</v>
      </c>
      <c r="K756" s="348">
        <v>7793</v>
      </c>
      <c r="L756" s="242">
        <v>1680</v>
      </c>
      <c r="M756" s="243">
        <v>9473</v>
      </c>
    </row>
    <row r="757" spans="1:13" x14ac:dyDescent="0.25">
      <c r="A757" s="558" t="s">
        <v>79</v>
      </c>
      <c r="B757" s="238">
        <v>303</v>
      </c>
      <c r="C757" s="239">
        <v>3545</v>
      </c>
      <c r="D757" s="240">
        <v>3848</v>
      </c>
      <c r="E757" s="238">
        <v>11971</v>
      </c>
      <c r="F757" s="239">
        <v>5479</v>
      </c>
      <c r="G757" s="240">
        <v>17450</v>
      </c>
      <c r="H757" s="410">
        <v>0</v>
      </c>
      <c r="I757" s="239">
        <v>0</v>
      </c>
      <c r="J757" s="240">
        <v>0</v>
      </c>
      <c r="K757" s="348">
        <v>12274</v>
      </c>
      <c r="L757" s="242">
        <v>9024</v>
      </c>
      <c r="M757" s="243">
        <v>21298</v>
      </c>
    </row>
    <row r="758" spans="1:13" x14ac:dyDescent="0.25">
      <c r="A758" s="558" t="s">
        <v>80</v>
      </c>
      <c r="B758" s="238">
        <v>2168</v>
      </c>
      <c r="C758" s="239">
        <v>5865</v>
      </c>
      <c r="D758" s="240">
        <v>8033</v>
      </c>
      <c r="E758" s="238">
        <v>5933</v>
      </c>
      <c r="F758" s="239">
        <v>5682</v>
      </c>
      <c r="G758" s="240">
        <v>11615</v>
      </c>
      <c r="H758" s="410">
        <v>0</v>
      </c>
      <c r="I758" s="239">
        <v>0</v>
      </c>
      <c r="J758" s="240">
        <v>0</v>
      </c>
      <c r="K758" s="348">
        <v>8101</v>
      </c>
      <c r="L758" s="242">
        <v>11547</v>
      </c>
      <c r="M758" s="243">
        <v>19648</v>
      </c>
    </row>
    <row r="759" spans="1:13" x14ac:dyDescent="0.25">
      <c r="A759" s="558" t="s">
        <v>81</v>
      </c>
      <c r="B759" s="238">
        <v>3115</v>
      </c>
      <c r="C759" s="239">
        <v>5749</v>
      </c>
      <c r="D759" s="240">
        <v>8864</v>
      </c>
      <c r="E759" s="238">
        <v>7788</v>
      </c>
      <c r="F759" s="239">
        <v>91626</v>
      </c>
      <c r="G759" s="240">
        <v>99414</v>
      </c>
      <c r="H759" s="410">
        <v>0</v>
      </c>
      <c r="I759" s="239">
        <v>1887</v>
      </c>
      <c r="J759" s="240">
        <v>1887</v>
      </c>
      <c r="K759" s="348">
        <v>10903</v>
      </c>
      <c r="L759" s="242">
        <v>99262</v>
      </c>
      <c r="M759" s="243">
        <v>110165</v>
      </c>
    </row>
    <row r="760" spans="1:13" x14ac:dyDescent="0.25">
      <c r="A760" s="558" t="s">
        <v>82</v>
      </c>
      <c r="B760" s="238">
        <v>3950</v>
      </c>
      <c r="C760" s="239">
        <v>3327</v>
      </c>
      <c r="D760" s="240">
        <v>7277</v>
      </c>
      <c r="E760" s="238">
        <v>5721</v>
      </c>
      <c r="F760" s="239">
        <v>91832</v>
      </c>
      <c r="G760" s="240">
        <v>97553</v>
      </c>
      <c r="H760" s="410">
        <v>0</v>
      </c>
      <c r="I760" s="239">
        <v>1508</v>
      </c>
      <c r="J760" s="240">
        <v>1508</v>
      </c>
      <c r="K760" s="348">
        <v>9671</v>
      </c>
      <c r="L760" s="242">
        <v>96667</v>
      </c>
      <c r="M760" s="243">
        <v>106338</v>
      </c>
    </row>
    <row r="761" spans="1:13" x14ac:dyDescent="0.25">
      <c r="A761" s="558" t="s">
        <v>83</v>
      </c>
      <c r="B761" s="238">
        <v>1653</v>
      </c>
      <c r="C761" s="239">
        <v>4492</v>
      </c>
      <c r="D761" s="240">
        <v>6145</v>
      </c>
      <c r="E761" s="238">
        <v>4753</v>
      </c>
      <c r="F761" s="239">
        <v>75846</v>
      </c>
      <c r="G761" s="240">
        <v>80599</v>
      </c>
      <c r="H761" s="410">
        <v>0</v>
      </c>
      <c r="I761" s="239">
        <v>2589</v>
      </c>
      <c r="J761" s="240">
        <v>2589</v>
      </c>
      <c r="K761" s="348">
        <v>6406</v>
      </c>
      <c r="L761" s="242">
        <v>82927</v>
      </c>
      <c r="M761" s="243">
        <v>89333</v>
      </c>
    </row>
    <row r="762" spans="1:13" x14ac:dyDescent="0.25">
      <c r="A762" s="558" t="s">
        <v>84</v>
      </c>
      <c r="B762" s="238">
        <v>606</v>
      </c>
      <c r="C762" s="239">
        <v>1659</v>
      </c>
      <c r="D762" s="240">
        <v>2265</v>
      </c>
      <c r="E762" s="238">
        <v>5226</v>
      </c>
      <c r="F762" s="239">
        <v>62163</v>
      </c>
      <c r="G762" s="240">
        <v>67389</v>
      </c>
      <c r="H762" s="410">
        <v>0</v>
      </c>
      <c r="I762" s="239">
        <v>1846</v>
      </c>
      <c r="J762" s="240">
        <v>1846</v>
      </c>
      <c r="K762" s="348">
        <v>5832</v>
      </c>
      <c r="L762" s="242">
        <v>65668</v>
      </c>
      <c r="M762" s="243">
        <v>71500</v>
      </c>
    </row>
    <row r="763" spans="1:13" x14ac:dyDescent="0.25">
      <c r="A763" s="558" t="s">
        <v>85</v>
      </c>
      <c r="B763" s="238">
        <v>2939</v>
      </c>
      <c r="C763" s="239">
        <v>303</v>
      </c>
      <c r="D763" s="240">
        <v>3242</v>
      </c>
      <c r="E763" s="238">
        <v>4282</v>
      </c>
      <c r="F763" s="239">
        <v>57255</v>
      </c>
      <c r="G763" s="240">
        <v>61537</v>
      </c>
      <c r="H763" s="410">
        <v>0</v>
      </c>
      <c r="I763" s="239">
        <v>2292</v>
      </c>
      <c r="J763" s="240">
        <v>2292</v>
      </c>
      <c r="K763" s="348">
        <v>7221</v>
      </c>
      <c r="L763" s="242">
        <v>59850</v>
      </c>
      <c r="M763" s="243">
        <v>67071</v>
      </c>
    </row>
    <row r="764" spans="1:13" x14ac:dyDescent="0.25">
      <c r="A764" s="558" t="s">
        <v>86</v>
      </c>
      <c r="B764" s="238">
        <v>2020</v>
      </c>
      <c r="C764" s="239">
        <v>303</v>
      </c>
      <c r="D764" s="240">
        <v>2323</v>
      </c>
      <c r="E764" s="238">
        <v>3877</v>
      </c>
      <c r="F764" s="239">
        <v>32063</v>
      </c>
      <c r="G764" s="240">
        <v>35940</v>
      </c>
      <c r="H764" s="410">
        <v>0</v>
      </c>
      <c r="I764" s="239">
        <v>2253</v>
      </c>
      <c r="J764" s="240">
        <v>2253</v>
      </c>
      <c r="K764" s="348">
        <v>5897</v>
      </c>
      <c r="L764" s="242">
        <v>34619</v>
      </c>
      <c r="M764" s="243">
        <v>40516</v>
      </c>
    </row>
    <row r="765" spans="1:13" ht="13.8" thickBot="1" x14ac:dyDescent="0.3">
      <c r="A765" s="559" t="s">
        <v>87</v>
      </c>
      <c r="B765" s="245">
        <v>2807</v>
      </c>
      <c r="C765" s="246">
        <v>0</v>
      </c>
      <c r="D765" s="247">
        <v>2807</v>
      </c>
      <c r="E765" s="245">
        <v>3411</v>
      </c>
      <c r="F765" s="246">
        <v>21542</v>
      </c>
      <c r="G765" s="247">
        <v>24953</v>
      </c>
      <c r="H765" s="560">
        <v>0</v>
      </c>
      <c r="I765" s="246">
        <v>466</v>
      </c>
      <c r="J765" s="247">
        <v>466</v>
      </c>
      <c r="K765" s="368">
        <v>6218</v>
      </c>
      <c r="L765" s="344">
        <v>22008</v>
      </c>
      <c r="M765" s="345">
        <v>28226</v>
      </c>
    </row>
    <row r="766" spans="1:13" ht="13.8" thickBot="1" x14ac:dyDescent="0.3">
      <c r="A766" s="561" t="s">
        <v>16</v>
      </c>
      <c r="B766" s="370">
        <v>19561</v>
      </c>
      <c r="C766" s="371">
        <v>25243</v>
      </c>
      <c r="D766" s="372">
        <v>44804</v>
      </c>
      <c r="E766" s="370">
        <v>69202</v>
      </c>
      <c r="F766" s="371">
        <v>445168</v>
      </c>
      <c r="G766" s="372">
        <v>514370</v>
      </c>
      <c r="H766" s="373">
        <v>0</v>
      </c>
      <c r="I766" s="371">
        <v>12841</v>
      </c>
      <c r="J766" s="372">
        <v>12841</v>
      </c>
      <c r="K766" s="373">
        <v>88763</v>
      </c>
      <c r="L766" s="371">
        <v>483252</v>
      </c>
      <c r="M766" s="372">
        <v>572015</v>
      </c>
    </row>
    <row r="769" spans="1:14" ht="38.25" customHeight="1" x14ac:dyDescent="0.25">
      <c r="A769" s="562" t="s">
        <v>158</v>
      </c>
      <c r="B769" s="562"/>
      <c r="C769" s="562"/>
      <c r="D769" s="562"/>
    </row>
    <row r="770" spans="1:14" ht="13.8" thickBot="1" x14ac:dyDescent="0.3">
      <c r="A770" s="563" t="s">
        <v>159</v>
      </c>
      <c r="B770" s="564"/>
      <c r="C770" s="564"/>
      <c r="D770" s="565"/>
    </row>
    <row r="771" spans="1:14" x14ac:dyDescent="0.25">
      <c r="A771" s="566" t="s">
        <v>160</v>
      </c>
      <c r="B771" s="567" t="s">
        <v>161</v>
      </c>
      <c r="C771" s="568"/>
      <c r="D771" s="569"/>
    </row>
    <row r="772" spans="1:14" ht="13.8" thickBot="1" x14ac:dyDescent="0.3">
      <c r="A772" s="570"/>
      <c r="B772" s="571" t="s">
        <v>115</v>
      </c>
      <c r="C772" s="571" t="s">
        <v>116</v>
      </c>
      <c r="D772" s="572" t="s">
        <v>16</v>
      </c>
    </row>
    <row r="773" spans="1:14" x14ac:dyDescent="0.25">
      <c r="A773" s="573" t="s">
        <v>162</v>
      </c>
      <c r="B773" s="574">
        <v>66236.30646419512</v>
      </c>
      <c r="C773" s="574">
        <v>70242.143259230346</v>
      </c>
      <c r="D773" s="575">
        <v>67365.07126401196</v>
      </c>
      <c r="L773" s="47"/>
      <c r="M773" s="47"/>
      <c r="N773" s="47"/>
    </row>
    <row r="774" spans="1:14" x14ac:dyDescent="0.25">
      <c r="A774" s="576" t="s">
        <v>126</v>
      </c>
      <c r="B774" s="577">
        <v>94640.104822546535</v>
      </c>
      <c r="C774" s="577">
        <v>71187.183137694825</v>
      </c>
      <c r="D774" s="578">
        <v>90164.489589599674</v>
      </c>
      <c r="L774" s="47"/>
      <c r="M774" s="47"/>
      <c r="N774" s="47"/>
    </row>
    <row r="775" spans="1:14" ht="13.8" thickBot="1" x14ac:dyDescent="0.3">
      <c r="A775" s="579" t="s">
        <v>125</v>
      </c>
      <c r="B775" s="580">
        <v>77517.949333653494</v>
      </c>
      <c r="C775" s="580">
        <v>51663.523706896551</v>
      </c>
      <c r="D775" s="581">
        <v>69547.54588489329</v>
      </c>
      <c r="L775" s="47"/>
      <c r="M775" s="47"/>
      <c r="N775" s="47"/>
    </row>
    <row r="776" spans="1:14" ht="13.8" thickBot="1" x14ac:dyDescent="0.3">
      <c r="A776" s="582" t="s">
        <v>16</v>
      </c>
      <c r="B776" s="583">
        <v>76918.302490561953</v>
      </c>
      <c r="C776" s="583">
        <v>70377.66013616354</v>
      </c>
      <c r="D776" s="584">
        <v>75280.650843942174</v>
      </c>
      <c r="E776" s="190"/>
      <c r="F776" s="190"/>
      <c r="G776" s="190"/>
      <c r="L776" s="47"/>
      <c r="M776" s="47"/>
      <c r="N776" s="47"/>
    </row>
    <row r="777" spans="1:14" x14ac:dyDescent="0.25">
      <c r="E777" s="190"/>
      <c r="F777" s="190"/>
      <c r="G777" s="190"/>
    </row>
    <row r="779" spans="1:14" ht="35.25" customHeight="1" x14ac:dyDescent="0.25">
      <c r="A779" s="562" t="s">
        <v>163</v>
      </c>
      <c r="B779" s="562"/>
      <c r="C779" s="562"/>
      <c r="D779" s="562"/>
    </row>
    <row r="780" spans="1:14" ht="13.8" thickBot="1" x14ac:dyDescent="0.3">
      <c r="A780" s="563" t="s">
        <v>164</v>
      </c>
      <c r="B780" s="564"/>
      <c r="C780" s="564"/>
      <c r="D780" s="565"/>
    </row>
    <row r="781" spans="1:14" x14ac:dyDescent="0.25">
      <c r="A781" s="585" t="s">
        <v>108</v>
      </c>
      <c r="B781" s="586" t="s">
        <v>161</v>
      </c>
      <c r="C781" s="586"/>
      <c r="D781" s="587"/>
    </row>
    <row r="782" spans="1:14" ht="13.8" thickBot="1" x14ac:dyDescent="0.3">
      <c r="A782" s="588"/>
      <c r="B782" s="589" t="s">
        <v>115</v>
      </c>
      <c r="C782" s="589" t="s">
        <v>116</v>
      </c>
      <c r="D782" s="572" t="s">
        <v>16</v>
      </c>
    </row>
    <row r="783" spans="1:14" x14ac:dyDescent="0.25">
      <c r="A783" s="590" t="s">
        <v>165</v>
      </c>
      <c r="B783" s="574">
        <v>76707.532955449293</v>
      </c>
      <c r="C783" s="574">
        <v>54885.070813357699</v>
      </c>
      <c r="D783" s="575">
        <v>74804.055678105084</v>
      </c>
    </row>
    <row r="784" spans="1:14" x14ac:dyDescent="0.25">
      <c r="A784" s="591" t="s">
        <v>166</v>
      </c>
      <c r="B784" s="577">
        <v>72599.838312907421</v>
      </c>
      <c r="C784" s="577">
        <v>71812.662501455256</v>
      </c>
      <c r="D784" s="578">
        <v>72501.3952551619</v>
      </c>
    </row>
    <row r="785" spans="1:13" x14ac:dyDescent="0.25">
      <c r="A785" s="591" t="s">
        <v>167</v>
      </c>
      <c r="B785" s="577">
        <v>77583.604932231727</v>
      </c>
      <c r="C785" s="577">
        <v>60483.119224143062</v>
      </c>
      <c r="D785" s="578">
        <v>72915.125357425495</v>
      </c>
    </row>
    <row r="786" spans="1:13" x14ac:dyDescent="0.25">
      <c r="A786" s="591" t="s">
        <v>110</v>
      </c>
      <c r="B786" s="577">
        <v>75036.00526365258</v>
      </c>
      <c r="C786" s="577">
        <v>69316.913749598854</v>
      </c>
      <c r="D786" s="578">
        <v>72182.420896309661</v>
      </c>
    </row>
    <row r="787" spans="1:13" ht="13.8" thickBot="1" x14ac:dyDescent="0.3">
      <c r="A787" s="592" t="s">
        <v>168</v>
      </c>
      <c r="B787" s="580">
        <v>85335.82090245829</v>
      </c>
      <c r="C787" s="580">
        <v>82034.196639628062</v>
      </c>
      <c r="D787" s="581">
        <v>83729.456258232167</v>
      </c>
    </row>
    <row r="788" spans="1:13" ht="13.8" thickBot="1" x14ac:dyDescent="0.3">
      <c r="A788" s="593" t="s">
        <v>16</v>
      </c>
      <c r="B788" s="594">
        <v>76918.302490561953</v>
      </c>
      <c r="C788" s="594">
        <v>70377.66013616354</v>
      </c>
      <c r="D788" s="584">
        <v>75280.650843942174</v>
      </c>
    </row>
    <row r="789" spans="1:13" x14ac:dyDescent="0.25">
      <c r="F789" s="287"/>
      <c r="G789" s="288"/>
      <c r="H789" s="288"/>
      <c r="I789" s="289"/>
    </row>
    <row r="790" spans="1:13" x14ac:dyDescent="0.25">
      <c r="E790" s="190"/>
      <c r="F790" s="190"/>
      <c r="G790" s="190"/>
    </row>
    <row r="792" spans="1:13" ht="36.75" customHeight="1" x14ac:dyDescent="0.25">
      <c r="A792" s="595" t="s">
        <v>169</v>
      </c>
      <c r="B792" s="595"/>
      <c r="C792" s="595"/>
      <c r="D792" s="595"/>
    </row>
    <row r="793" spans="1:13" ht="13.8" thickBot="1" x14ac:dyDescent="0.3">
      <c r="A793" s="225">
        <v>25</v>
      </c>
      <c r="B793" s="596"/>
      <c r="C793" s="596"/>
      <c r="D793" s="597"/>
    </row>
    <row r="794" spans="1:13" x14ac:dyDescent="0.25">
      <c r="A794" s="598" t="s">
        <v>3</v>
      </c>
      <c r="B794" s="599" t="s">
        <v>161</v>
      </c>
      <c r="C794" s="599"/>
      <c r="D794" s="600"/>
    </row>
    <row r="795" spans="1:13" ht="13.8" thickBot="1" x14ac:dyDescent="0.3">
      <c r="A795" s="601"/>
      <c r="B795" s="571" t="s">
        <v>115</v>
      </c>
      <c r="C795" s="571" t="s">
        <v>116</v>
      </c>
      <c r="D795" s="572" t="s">
        <v>16</v>
      </c>
    </row>
    <row r="796" spans="1:13" x14ac:dyDescent="0.25">
      <c r="A796" s="602" t="s">
        <v>77</v>
      </c>
      <c r="B796" s="603">
        <v>60648.74384587376</v>
      </c>
      <c r="C796" s="603">
        <v>40986.376021798365</v>
      </c>
      <c r="D796" s="575">
        <v>59169.755661938027</v>
      </c>
      <c r="K796" s="47"/>
      <c r="L796" s="47"/>
      <c r="M796" s="47"/>
    </row>
    <row r="797" spans="1:13" x14ac:dyDescent="0.25">
      <c r="A797" s="604" t="s">
        <v>78</v>
      </c>
      <c r="B797" s="605">
        <v>73330.282820797816</v>
      </c>
      <c r="C797" s="577">
        <v>36472.671020969407</v>
      </c>
      <c r="D797" s="578">
        <v>70605.224231487751</v>
      </c>
      <c r="K797" s="47"/>
      <c r="L797" s="47"/>
      <c r="M797" s="47"/>
    </row>
    <row r="798" spans="1:13" x14ac:dyDescent="0.25">
      <c r="A798" s="604" t="s">
        <v>79</v>
      </c>
      <c r="B798" s="606">
        <v>65472.969048265375</v>
      </c>
      <c r="C798" s="606">
        <v>44871.058002606325</v>
      </c>
      <c r="D798" s="578">
        <v>62302.791359798124</v>
      </c>
      <c r="K798" s="47"/>
      <c r="L798" s="47"/>
      <c r="M798" s="47"/>
    </row>
    <row r="799" spans="1:13" x14ac:dyDescent="0.25">
      <c r="A799" s="604" t="s">
        <v>80</v>
      </c>
      <c r="B799" s="606">
        <v>65188.984313141336</v>
      </c>
      <c r="C799" s="606">
        <v>67684.562882070153</v>
      </c>
      <c r="D799" s="578">
        <v>65808.497980039043</v>
      </c>
      <c r="K799" s="47"/>
      <c r="L799" s="47"/>
      <c r="M799" s="47"/>
    </row>
    <row r="800" spans="1:13" x14ac:dyDescent="0.25">
      <c r="A800" s="604" t="s">
        <v>81</v>
      </c>
      <c r="B800" s="606">
        <v>81147.994812239398</v>
      </c>
      <c r="C800" s="606">
        <v>77363.727755437518</v>
      </c>
      <c r="D800" s="578">
        <v>80105.347485561608</v>
      </c>
      <c r="K800" s="47"/>
      <c r="L800" s="47"/>
      <c r="M800" s="47"/>
    </row>
    <row r="801" spans="1:13" x14ac:dyDescent="0.25">
      <c r="A801" s="604" t="s">
        <v>82</v>
      </c>
      <c r="B801" s="606">
        <v>85199.112856185093</v>
      </c>
      <c r="C801" s="606">
        <v>66072.143151914192</v>
      </c>
      <c r="D801" s="578">
        <v>79230.752299182655</v>
      </c>
      <c r="K801" s="47"/>
      <c r="L801" s="47"/>
      <c r="M801" s="47"/>
    </row>
    <row r="802" spans="1:13" x14ac:dyDescent="0.25">
      <c r="A802" s="604" t="s">
        <v>83</v>
      </c>
      <c r="B802" s="606">
        <v>80756.926964666884</v>
      </c>
      <c r="C802" s="606">
        <v>73450.423861405812</v>
      </c>
      <c r="D802" s="578">
        <v>78398.144134546863</v>
      </c>
      <c r="K802" s="47"/>
      <c r="L802" s="47"/>
      <c r="M802" s="47"/>
    </row>
    <row r="803" spans="1:13" x14ac:dyDescent="0.25">
      <c r="A803" s="604" t="s">
        <v>84</v>
      </c>
      <c r="B803" s="606">
        <v>84992.692408595583</v>
      </c>
      <c r="C803" s="606">
        <v>82330.841971676011</v>
      </c>
      <c r="D803" s="578">
        <v>84199.170701003794</v>
      </c>
      <c r="K803" s="47"/>
      <c r="L803" s="47"/>
      <c r="M803" s="47"/>
    </row>
    <row r="804" spans="1:13" x14ac:dyDescent="0.25">
      <c r="A804" s="604" t="s">
        <v>85</v>
      </c>
      <c r="B804" s="606">
        <v>80186.753293405724</v>
      </c>
      <c r="C804" s="606">
        <v>71356.047985955287</v>
      </c>
      <c r="D804" s="578">
        <v>78058.614918862018</v>
      </c>
      <c r="K804" s="47"/>
      <c r="L804" s="47"/>
      <c r="M804" s="47"/>
    </row>
    <row r="805" spans="1:13" x14ac:dyDescent="0.25">
      <c r="A805" s="604" t="s">
        <v>86</v>
      </c>
      <c r="B805" s="606">
        <v>76818.869298698148</v>
      </c>
      <c r="C805" s="606">
        <v>74374.145598287083</v>
      </c>
      <c r="D805" s="578">
        <v>76336.733931544222</v>
      </c>
      <c r="K805" s="47"/>
      <c r="L805" s="47"/>
      <c r="M805" s="47"/>
    </row>
    <row r="806" spans="1:13" x14ac:dyDescent="0.25">
      <c r="A806" s="604" t="s">
        <v>87</v>
      </c>
      <c r="B806" s="606">
        <v>96728.705683456777</v>
      </c>
      <c r="C806" s="606">
        <v>44422.442244224418</v>
      </c>
      <c r="D806" s="578">
        <v>92392.31155091431</v>
      </c>
      <c r="K806" s="47"/>
      <c r="L806" s="47"/>
      <c r="M806" s="47"/>
    </row>
    <row r="807" spans="1:13" ht="13.8" thickBot="1" x14ac:dyDescent="0.3">
      <c r="A807" s="607" t="s">
        <v>88</v>
      </c>
      <c r="B807" s="608">
        <v>160695.99999999997</v>
      </c>
      <c r="C807" s="580">
        <v>20162.241887905606</v>
      </c>
      <c r="D807" s="581">
        <v>154092.04324923758</v>
      </c>
      <c r="K807" s="47"/>
      <c r="L807" s="47"/>
      <c r="M807" s="47"/>
    </row>
    <row r="808" spans="1:13" ht="13.8" thickBot="1" x14ac:dyDescent="0.3">
      <c r="A808" s="609" t="s">
        <v>16</v>
      </c>
      <c r="B808" s="583">
        <v>76918.302490561953</v>
      </c>
      <c r="C808" s="583">
        <v>70377.66013616354</v>
      </c>
      <c r="D808" s="584">
        <v>75280.650843942174</v>
      </c>
      <c r="E808" s="190"/>
      <c r="K808" s="47"/>
      <c r="L808" s="47"/>
      <c r="M808" s="47"/>
    </row>
    <row r="810" spans="1:13" ht="44.25" customHeight="1" x14ac:dyDescent="0.25">
      <c r="A810" s="562" t="s">
        <v>170</v>
      </c>
      <c r="B810" s="562"/>
      <c r="C810" s="562"/>
      <c r="D810" s="562"/>
    </row>
    <row r="811" spans="1:13" ht="13.8" thickBot="1" x14ac:dyDescent="0.3">
      <c r="A811" s="563">
        <v>26</v>
      </c>
      <c r="B811" s="564"/>
      <c r="C811" s="564"/>
      <c r="D811" s="565"/>
    </row>
    <row r="812" spans="1:13" x14ac:dyDescent="0.25">
      <c r="A812" s="566" t="s">
        <v>171</v>
      </c>
      <c r="B812" s="567" t="s">
        <v>161</v>
      </c>
      <c r="C812" s="568"/>
      <c r="D812" s="569"/>
    </row>
    <row r="813" spans="1:13" ht="13.8" thickBot="1" x14ac:dyDescent="0.3">
      <c r="A813" s="570"/>
      <c r="B813" s="571" t="s">
        <v>115</v>
      </c>
      <c r="C813" s="571" t="s">
        <v>116</v>
      </c>
      <c r="D813" s="572" t="s">
        <v>16</v>
      </c>
    </row>
    <row r="814" spans="1:13" x14ac:dyDescent="0.25">
      <c r="A814" s="610" t="s">
        <v>68</v>
      </c>
      <c r="B814" s="574">
        <v>72004.269267668686</v>
      </c>
      <c r="C814" s="574">
        <v>71228.145265888452</v>
      </c>
      <c r="D814" s="575">
        <v>71794.723940702708</v>
      </c>
      <c r="K814" s="47"/>
      <c r="L814" s="47"/>
      <c r="M814" s="47"/>
    </row>
    <row r="815" spans="1:13" x14ac:dyDescent="0.25">
      <c r="A815" s="611" t="s">
        <v>69</v>
      </c>
      <c r="B815" s="577">
        <v>80832.189129952327</v>
      </c>
      <c r="C815" s="577">
        <v>74457.104818070526</v>
      </c>
      <c r="D815" s="578">
        <v>79827.855478359386</v>
      </c>
      <c r="K815" s="47"/>
      <c r="L815" s="47"/>
      <c r="M815" s="47"/>
    </row>
    <row r="816" spans="1:13" x14ac:dyDescent="0.25">
      <c r="A816" s="611" t="s">
        <v>70</v>
      </c>
      <c r="B816" s="577">
        <v>87557.451596047627</v>
      </c>
      <c r="C816" s="577">
        <v>62774.593441748868</v>
      </c>
      <c r="D816" s="578">
        <v>86712.098684599376</v>
      </c>
      <c r="K816" s="47"/>
      <c r="L816" s="47"/>
      <c r="M816" s="47"/>
    </row>
    <row r="817" spans="1:39" ht="26.4" x14ac:dyDescent="0.25">
      <c r="A817" s="611" t="s">
        <v>91</v>
      </c>
      <c r="B817" s="577">
        <v>108530.17848258052</v>
      </c>
      <c r="C817" s="577">
        <v>65524.76167393761</v>
      </c>
      <c r="D817" s="578">
        <v>101465.84535079187</v>
      </c>
      <c r="K817" s="47"/>
      <c r="L817" s="47"/>
      <c r="M817" s="47"/>
    </row>
    <row r="818" spans="1:39" ht="26.4" x14ac:dyDescent="0.25">
      <c r="A818" s="611" t="s">
        <v>72</v>
      </c>
      <c r="B818" s="577">
        <v>98301.938933586571</v>
      </c>
      <c r="C818" s="577">
        <v>76503.454370179912</v>
      </c>
      <c r="D818" s="578">
        <v>95890.025154884817</v>
      </c>
      <c r="K818" s="47"/>
      <c r="L818" s="47"/>
      <c r="M818" s="47"/>
    </row>
    <row r="819" spans="1:39" ht="26.4" x14ac:dyDescent="0.25">
      <c r="A819" s="611" t="s">
        <v>73</v>
      </c>
      <c r="B819" s="577">
        <v>94368.718909955991</v>
      </c>
      <c r="C819" s="577">
        <v>84942.570328002796</v>
      </c>
      <c r="D819" s="578">
        <v>90769.743292628656</v>
      </c>
      <c r="K819" s="47"/>
      <c r="L819" s="47"/>
      <c r="M819" s="47"/>
    </row>
    <row r="820" spans="1:39" ht="13.8" thickBot="1" x14ac:dyDescent="0.3">
      <c r="A820" s="301" t="s">
        <v>74</v>
      </c>
      <c r="B820" s="580">
        <v>66186.58442996972</v>
      </c>
      <c r="C820" s="580">
        <v>69649.358964831248</v>
      </c>
      <c r="D820" s="581">
        <v>67253.147005214385</v>
      </c>
      <c r="K820" s="47"/>
      <c r="L820" s="47"/>
      <c r="M820" s="47"/>
    </row>
    <row r="821" spans="1:39" ht="13.8" thickBot="1" x14ac:dyDescent="0.3">
      <c r="A821" s="582" t="s">
        <v>16</v>
      </c>
      <c r="B821" s="583">
        <v>76918.302490561953</v>
      </c>
      <c r="C821" s="583">
        <v>70377.66013616354</v>
      </c>
      <c r="D821" s="584">
        <v>75280.650843942174</v>
      </c>
      <c r="E821" s="190"/>
      <c r="K821" s="47"/>
      <c r="L821" s="47"/>
      <c r="M821" s="47"/>
    </row>
    <row r="824" spans="1:39" ht="15.6" x14ac:dyDescent="0.25">
      <c r="A824" s="255" t="s">
        <v>172</v>
      </c>
      <c r="B824" s="255"/>
      <c r="C824" s="255"/>
      <c r="D824" s="255"/>
      <c r="E824" s="255"/>
      <c r="F824" s="255"/>
      <c r="G824" s="255"/>
      <c r="H824" s="255"/>
      <c r="I824" s="255"/>
      <c r="J824" s="255"/>
      <c r="K824" s="255"/>
      <c r="L824" s="255"/>
      <c r="M824" s="255"/>
      <c r="O824" s="612"/>
      <c r="P824" s="613"/>
      <c r="Q824" s="613"/>
      <c r="R824" s="613"/>
      <c r="S824" s="613"/>
      <c r="T824" s="613"/>
      <c r="U824" s="613"/>
      <c r="V824" s="613"/>
      <c r="W824" s="613"/>
      <c r="X824" s="613"/>
      <c r="Y824" s="613"/>
      <c r="Z824" s="613"/>
      <c r="AA824" s="613"/>
      <c r="AB824" s="613"/>
      <c r="AC824" s="613"/>
      <c r="AD824" s="613"/>
      <c r="AE824" s="613"/>
      <c r="AF824" s="613"/>
      <c r="AG824" s="613"/>
      <c r="AH824" s="613"/>
      <c r="AI824" s="613"/>
      <c r="AJ824" s="613"/>
      <c r="AK824" s="613"/>
      <c r="AL824" s="613"/>
      <c r="AM824" s="614"/>
    </row>
    <row r="825" spans="1:39" ht="13.8" thickBot="1" x14ac:dyDescent="0.3">
      <c r="A825" s="375">
        <v>27</v>
      </c>
      <c r="B825" s="259"/>
      <c r="C825" s="460"/>
      <c r="D825" s="460"/>
    </row>
    <row r="826" spans="1:39" x14ac:dyDescent="0.25">
      <c r="A826" s="554" t="s">
        <v>3</v>
      </c>
      <c r="B826" s="543" t="s">
        <v>61</v>
      </c>
      <c r="C826" s="544"/>
      <c r="D826" s="545"/>
      <c r="E826" s="543" t="s">
        <v>48</v>
      </c>
      <c r="F826" s="544"/>
      <c r="G826" s="545"/>
      <c r="H826" s="543" t="s">
        <v>49</v>
      </c>
      <c r="I826" s="544"/>
      <c r="J826" s="545"/>
      <c r="K826" s="296" t="s">
        <v>16</v>
      </c>
      <c r="L826" s="297" t="s">
        <v>62</v>
      </c>
      <c r="M826" s="298" t="s">
        <v>16</v>
      </c>
    </row>
    <row r="827" spans="1:39" ht="13.8" thickBot="1" x14ac:dyDescent="0.3">
      <c r="A827" s="555"/>
      <c r="B827" s="361" t="s">
        <v>20</v>
      </c>
      <c r="C827" s="362" t="s">
        <v>62</v>
      </c>
      <c r="D827" s="363" t="s">
        <v>16</v>
      </c>
      <c r="E827" s="361" t="s">
        <v>20</v>
      </c>
      <c r="F827" s="362" t="s">
        <v>62</v>
      </c>
      <c r="G827" s="363" t="s">
        <v>16</v>
      </c>
      <c r="H827" s="361" t="s">
        <v>20</v>
      </c>
      <c r="I827" s="362" t="s">
        <v>62</v>
      </c>
      <c r="J827" s="363" t="s">
        <v>16</v>
      </c>
      <c r="K827" s="228" t="s">
        <v>20</v>
      </c>
      <c r="L827" s="193" t="s">
        <v>62</v>
      </c>
      <c r="M827" s="185" t="s">
        <v>16</v>
      </c>
    </row>
    <row r="828" spans="1:39" x14ac:dyDescent="0.25">
      <c r="A828" s="615" t="s">
        <v>77</v>
      </c>
      <c r="B828" s="230">
        <v>75787</v>
      </c>
      <c r="C828" s="231">
        <v>7240</v>
      </c>
      <c r="D828" s="232">
        <f>B828+C828</f>
        <v>83027</v>
      </c>
      <c r="E828" s="230">
        <v>8447</v>
      </c>
      <c r="F828" s="231">
        <v>0</v>
      </c>
      <c r="G828" s="232">
        <f>E828+F828</f>
        <v>8447</v>
      </c>
      <c r="H828" s="230">
        <v>11532</v>
      </c>
      <c r="I828" s="231">
        <v>2753</v>
      </c>
      <c r="J828" s="232">
        <f>H828+I828</f>
        <v>14285</v>
      </c>
      <c r="K828" s="334">
        <f>B828+E828+H828</f>
        <v>95766</v>
      </c>
      <c r="L828" s="334">
        <f>C828+F828+I828</f>
        <v>9993</v>
      </c>
      <c r="M828" s="616">
        <f>K828+L828</f>
        <v>105759</v>
      </c>
      <c r="N828" s="190">
        <f>SUM(B828:B830)</f>
        <v>423540</v>
      </c>
      <c r="O828" s="190">
        <f t="shared" ref="O828:P828" si="31">SUM(C828:C830)</f>
        <v>64973</v>
      </c>
      <c r="P828" s="190">
        <f t="shared" si="31"/>
        <v>488513</v>
      </c>
      <c r="Q828" s="190">
        <f>SUM(K828:K830)</f>
        <v>717599</v>
      </c>
      <c r="R828" s="190">
        <f t="shared" ref="R828:S828" si="32">SUM(L828:L830)</f>
        <v>485305</v>
      </c>
      <c r="S828" s="190">
        <f t="shared" si="32"/>
        <v>1202904</v>
      </c>
    </row>
    <row r="829" spans="1:39" x14ac:dyDescent="0.25">
      <c r="A829" s="617" t="s">
        <v>78</v>
      </c>
      <c r="B829" s="238">
        <v>84317</v>
      </c>
      <c r="C829" s="239">
        <v>8752</v>
      </c>
      <c r="D829" s="240">
        <f t="shared" ref="D829:D839" si="33">B829+C829</f>
        <v>93069</v>
      </c>
      <c r="E829" s="238">
        <v>7793</v>
      </c>
      <c r="F829" s="239">
        <v>1680</v>
      </c>
      <c r="G829" s="240">
        <f t="shared" ref="G829:G839" si="34">E829+F829</f>
        <v>9473</v>
      </c>
      <c r="H829" s="238">
        <v>10285</v>
      </c>
      <c r="I829" s="239">
        <v>19770</v>
      </c>
      <c r="J829" s="240">
        <f t="shared" ref="J829:J839" si="35">H829+I829</f>
        <v>30055</v>
      </c>
      <c r="K829" s="334">
        <f t="shared" ref="K829:L839" si="36">B829+E829+H829</f>
        <v>102395</v>
      </c>
      <c r="L829" s="334">
        <f t="shared" si="36"/>
        <v>30202</v>
      </c>
      <c r="M829" s="616">
        <f t="shared" ref="M829:M839" si="37">K829+L829</f>
        <v>132597</v>
      </c>
      <c r="Q829" s="190">
        <f>Q828-N828</f>
        <v>294059</v>
      </c>
      <c r="R829" s="190">
        <f t="shared" ref="R829:S829" si="38">R828-O828</f>
        <v>420332</v>
      </c>
      <c r="S829" s="190">
        <f t="shared" si="38"/>
        <v>714391</v>
      </c>
    </row>
    <row r="830" spans="1:39" x14ac:dyDescent="0.25">
      <c r="A830" s="617" t="s">
        <v>79</v>
      </c>
      <c r="B830" s="238">
        <v>263436</v>
      </c>
      <c r="C830" s="239">
        <v>48981</v>
      </c>
      <c r="D830" s="240">
        <f t="shared" si="33"/>
        <v>312417</v>
      </c>
      <c r="E830" s="238">
        <v>12274</v>
      </c>
      <c r="F830" s="239">
        <v>9024</v>
      </c>
      <c r="G830" s="240">
        <f t="shared" si="34"/>
        <v>21298</v>
      </c>
      <c r="H830" s="238">
        <v>243728</v>
      </c>
      <c r="I830" s="239">
        <v>387105</v>
      </c>
      <c r="J830" s="240">
        <f t="shared" si="35"/>
        <v>630833</v>
      </c>
      <c r="K830" s="334">
        <f t="shared" si="36"/>
        <v>519438</v>
      </c>
      <c r="L830" s="334">
        <f t="shared" si="36"/>
        <v>445110</v>
      </c>
      <c r="M830" s="616">
        <f t="shared" si="37"/>
        <v>964548</v>
      </c>
      <c r="Q830" s="618">
        <f>Q829/Q828*100</f>
        <v>40.978178620650255</v>
      </c>
      <c r="R830" s="618">
        <f t="shared" ref="R830:S830" si="39">R829/R828*100</f>
        <v>86.611924459875738</v>
      </c>
      <c r="S830" s="618">
        <f t="shared" si="39"/>
        <v>59.38886228659976</v>
      </c>
    </row>
    <row r="831" spans="1:39" x14ac:dyDescent="0.25">
      <c r="A831" s="617" t="s">
        <v>80</v>
      </c>
      <c r="B831" s="238">
        <v>317740</v>
      </c>
      <c r="C831" s="239">
        <v>100968</v>
      </c>
      <c r="D831" s="240">
        <f t="shared" si="33"/>
        <v>418708</v>
      </c>
      <c r="E831" s="238">
        <v>8101</v>
      </c>
      <c r="F831" s="239">
        <v>11547</v>
      </c>
      <c r="G831" s="240">
        <f t="shared" si="34"/>
        <v>19648</v>
      </c>
      <c r="H831" s="238">
        <v>53470</v>
      </c>
      <c r="I831" s="239">
        <v>203113</v>
      </c>
      <c r="J831" s="240">
        <f t="shared" si="35"/>
        <v>256583</v>
      </c>
      <c r="K831" s="334">
        <f t="shared" si="36"/>
        <v>379311</v>
      </c>
      <c r="L831" s="334">
        <f t="shared" si="36"/>
        <v>315628</v>
      </c>
      <c r="M831" s="616">
        <f t="shared" si="37"/>
        <v>694939</v>
      </c>
    </row>
    <row r="832" spans="1:39" x14ac:dyDescent="0.25">
      <c r="A832" s="617" t="s">
        <v>81</v>
      </c>
      <c r="B832" s="238">
        <v>327008</v>
      </c>
      <c r="C832" s="239">
        <v>105542</v>
      </c>
      <c r="D832" s="240">
        <f t="shared" si="33"/>
        <v>432550</v>
      </c>
      <c r="E832" s="238">
        <v>10903</v>
      </c>
      <c r="F832" s="239">
        <v>99262</v>
      </c>
      <c r="G832" s="240">
        <f t="shared" si="34"/>
        <v>110165</v>
      </c>
      <c r="H832" s="238">
        <v>10446</v>
      </c>
      <c r="I832" s="239">
        <v>59173</v>
      </c>
      <c r="J832" s="240">
        <f t="shared" si="35"/>
        <v>69619</v>
      </c>
      <c r="K832" s="334">
        <f t="shared" si="36"/>
        <v>348357</v>
      </c>
      <c r="L832" s="334">
        <f t="shared" si="36"/>
        <v>263977</v>
      </c>
      <c r="M832" s="616">
        <f t="shared" si="37"/>
        <v>612334</v>
      </c>
    </row>
    <row r="833" spans="1:19" x14ac:dyDescent="0.25">
      <c r="A833" s="617" t="s">
        <v>82</v>
      </c>
      <c r="B833" s="238">
        <v>371254</v>
      </c>
      <c r="C833" s="239">
        <v>129437</v>
      </c>
      <c r="D833" s="240">
        <f t="shared" si="33"/>
        <v>500691</v>
      </c>
      <c r="E833" s="238">
        <v>9671</v>
      </c>
      <c r="F833" s="239">
        <v>96667</v>
      </c>
      <c r="G833" s="240">
        <f t="shared" si="34"/>
        <v>106338</v>
      </c>
      <c r="H833" s="238">
        <v>4102</v>
      </c>
      <c r="I833" s="239">
        <v>37008</v>
      </c>
      <c r="J833" s="240">
        <f t="shared" si="35"/>
        <v>41110</v>
      </c>
      <c r="K833" s="334">
        <f t="shared" si="36"/>
        <v>385027</v>
      </c>
      <c r="L833" s="334">
        <f t="shared" si="36"/>
        <v>263112</v>
      </c>
      <c r="M833" s="616">
        <f t="shared" si="37"/>
        <v>648139</v>
      </c>
    </row>
    <row r="834" spans="1:19" x14ac:dyDescent="0.25">
      <c r="A834" s="617" t="s">
        <v>83</v>
      </c>
      <c r="B834" s="238">
        <v>392664</v>
      </c>
      <c r="C834" s="239">
        <v>128044</v>
      </c>
      <c r="D834" s="240">
        <f t="shared" si="33"/>
        <v>520708</v>
      </c>
      <c r="E834" s="238">
        <v>6406</v>
      </c>
      <c r="F834" s="239">
        <v>82927</v>
      </c>
      <c r="G834" s="240">
        <f t="shared" si="34"/>
        <v>89333</v>
      </c>
      <c r="H834" s="238">
        <v>2645</v>
      </c>
      <c r="I834" s="239">
        <v>25145</v>
      </c>
      <c r="J834" s="240">
        <f t="shared" si="35"/>
        <v>27790</v>
      </c>
      <c r="K834" s="334">
        <f t="shared" si="36"/>
        <v>401715</v>
      </c>
      <c r="L834" s="334">
        <f t="shared" si="36"/>
        <v>236116</v>
      </c>
      <c r="M834" s="616">
        <f t="shared" si="37"/>
        <v>637831</v>
      </c>
    </row>
    <row r="835" spans="1:19" x14ac:dyDescent="0.25">
      <c r="A835" s="617" t="s">
        <v>84</v>
      </c>
      <c r="B835" s="238">
        <v>380275</v>
      </c>
      <c r="C835" s="239">
        <v>110867</v>
      </c>
      <c r="D835" s="240">
        <f t="shared" si="33"/>
        <v>491142</v>
      </c>
      <c r="E835" s="238">
        <v>5832</v>
      </c>
      <c r="F835" s="239">
        <v>65668</v>
      </c>
      <c r="G835" s="240">
        <f t="shared" si="34"/>
        <v>71500</v>
      </c>
      <c r="H835" s="238">
        <v>3741</v>
      </c>
      <c r="I835" s="239">
        <v>13464</v>
      </c>
      <c r="J835" s="240">
        <f t="shared" si="35"/>
        <v>17205</v>
      </c>
      <c r="K835" s="334">
        <f t="shared" si="36"/>
        <v>389848</v>
      </c>
      <c r="L835" s="334">
        <f t="shared" si="36"/>
        <v>189999</v>
      </c>
      <c r="M835" s="616">
        <f t="shared" si="37"/>
        <v>579847</v>
      </c>
    </row>
    <row r="836" spans="1:19" x14ac:dyDescent="0.25">
      <c r="A836" s="617" t="s">
        <v>85</v>
      </c>
      <c r="B836" s="238">
        <v>320578</v>
      </c>
      <c r="C836" s="239">
        <v>68506</v>
      </c>
      <c r="D836" s="240">
        <f t="shared" si="33"/>
        <v>389084</v>
      </c>
      <c r="E836" s="238">
        <v>7221</v>
      </c>
      <c r="F836" s="239">
        <v>59850</v>
      </c>
      <c r="G836" s="240">
        <f t="shared" si="34"/>
        <v>67071</v>
      </c>
      <c r="H836" s="238">
        <v>2820</v>
      </c>
      <c r="I836" s="239">
        <v>9224</v>
      </c>
      <c r="J836" s="240">
        <f t="shared" si="35"/>
        <v>12044</v>
      </c>
      <c r="K836" s="334">
        <f t="shared" si="36"/>
        <v>330619</v>
      </c>
      <c r="L836" s="334">
        <f t="shared" si="36"/>
        <v>137580</v>
      </c>
      <c r="M836" s="616">
        <f t="shared" si="37"/>
        <v>468199</v>
      </c>
    </row>
    <row r="837" spans="1:19" x14ac:dyDescent="0.25">
      <c r="A837" s="617" t="s">
        <v>86</v>
      </c>
      <c r="B837" s="238">
        <v>211337</v>
      </c>
      <c r="C837" s="239">
        <v>35712</v>
      </c>
      <c r="D837" s="240">
        <f t="shared" si="33"/>
        <v>247049</v>
      </c>
      <c r="E837" s="238">
        <v>5897</v>
      </c>
      <c r="F837" s="239">
        <v>34619</v>
      </c>
      <c r="G837" s="240">
        <f t="shared" si="34"/>
        <v>40516</v>
      </c>
      <c r="H837" s="238">
        <v>2011</v>
      </c>
      <c r="I837" s="239">
        <v>5341</v>
      </c>
      <c r="J837" s="240">
        <f t="shared" si="35"/>
        <v>7352</v>
      </c>
      <c r="K837" s="334">
        <f t="shared" si="36"/>
        <v>219245</v>
      </c>
      <c r="L837" s="334">
        <f t="shared" si="36"/>
        <v>75672</v>
      </c>
      <c r="M837" s="616">
        <f t="shared" si="37"/>
        <v>294917</v>
      </c>
    </row>
    <row r="838" spans="1:19" x14ac:dyDescent="0.25">
      <c r="A838" s="617" t="s">
        <v>87</v>
      </c>
      <c r="B838" s="238">
        <v>118854</v>
      </c>
      <c r="C838" s="239">
        <v>8924</v>
      </c>
      <c r="D838" s="240">
        <f t="shared" si="33"/>
        <v>127778</v>
      </c>
      <c r="E838" s="238">
        <v>6218</v>
      </c>
      <c r="F838" s="239">
        <v>22008</v>
      </c>
      <c r="G838" s="240">
        <f t="shared" si="34"/>
        <v>28226</v>
      </c>
      <c r="H838" s="238">
        <v>3521</v>
      </c>
      <c r="I838" s="239">
        <v>3142</v>
      </c>
      <c r="J838" s="240">
        <f t="shared" si="35"/>
        <v>6663</v>
      </c>
      <c r="K838" s="334">
        <f t="shared" si="36"/>
        <v>128593</v>
      </c>
      <c r="L838" s="334">
        <f t="shared" si="36"/>
        <v>34074</v>
      </c>
      <c r="M838" s="616">
        <f t="shared" si="37"/>
        <v>162667</v>
      </c>
    </row>
    <row r="839" spans="1:19" ht="13.8" thickBot="1" x14ac:dyDescent="0.3">
      <c r="A839" s="619" t="s">
        <v>88</v>
      </c>
      <c r="B839" s="245">
        <v>88935</v>
      </c>
      <c r="C839" s="246">
        <v>5582</v>
      </c>
      <c r="D839" s="247">
        <f t="shared" si="33"/>
        <v>94517</v>
      </c>
      <c r="E839" s="245">
        <v>0</v>
      </c>
      <c r="F839" s="246">
        <v>0</v>
      </c>
      <c r="G839" s="247">
        <f t="shared" si="34"/>
        <v>0</v>
      </c>
      <c r="H839" s="245">
        <v>0</v>
      </c>
      <c r="I839" s="246">
        <v>0</v>
      </c>
      <c r="J839" s="247">
        <f t="shared" si="35"/>
        <v>0</v>
      </c>
      <c r="K839" s="334">
        <f t="shared" si="36"/>
        <v>88935</v>
      </c>
      <c r="L839" s="334">
        <f t="shared" si="36"/>
        <v>5582</v>
      </c>
      <c r="M839" s="616">
        <f t="shared" si="37"/>
        <v>94517</v>
      </c>
    </row>
    <row r="840" spans="1:19" ht="13.8" thickBot="1" x14ac:dyDescent="0.3">
      <c r="A840" s="620" t="s">
        <v>16</v>
      </c>
      <c r="B840" s="621">
        <f>SUM(B828:B839)</f>
        <v>2952185</v>
      </c>
      <c r="C840" s="622">
        <f t="shared" ref="C840:M840" si="40">SUM(C828:C839)</f>
        <v>758555</v>
      </c>
      <c r="D840" s="623">
        <f t="shared" si="40"/>
        <v>3710740</v>
      </c>
      <c r="E840" s="621">
        <f t="shared" si="40"/>
        <v>88763</v>
      </c>
      <c r="F840" s="622">
        <f t="shared" si="40"/>
        <v>483252</v>
      </c>
      <c r="G840" s="623">
        <f t="shared" si="40"/>
        <v>572015</v>
      </c>
      <c r="H840" s="621">
        <f t="shared" si="40"/>
        <v>348301</v>
      </c>
      <c r="I840" s="622">
        <f t="shared" si="40"/>
        <v>765238</v>
      </c>
      <c r="J840" s="623">
        <f t="shared" si="40"/>
        <v>1113539</v>
      </c>
      <c r="K840" s="249">
        <f t="shared" si="40"/>
        <v>3389249</v>
      </c>
      <c r="L840" s="250">
        <f t="shared" si="40"/>
        <v>2007045</v>
      </c>
      <c r="M840" s="251">
        <f t="shared" si="40"/>
        <v>5396294</v>
      </c>
      <c r="Q840" s="190">
        <f>(E840+H840)</f>
        <v>437064</v>
      </c>
      <c r="R840" s="190">
        <f t="shared" ref="R840:S840" si="41">(F840+I840)</f>
        <v>1248490</v>
      </c>
      <c r="S840" s="190">
        <f t="shared" si="41"/>
        <v>1685554</v>
      </c>
    </row>
    <row r="841" spans="1:19" x14ac:dyDescent="0.25">
      <c r="A841" s="624"/>
      <c r="B841" s="625"/>
      <c r="C841" s="625"/>
      <c r="D841" s="625"/>
      <c r="E841" s="625"/>
      <c r="F841" s="625"/>
      <c r="G841" s="625"/>
      <c r="H841" s="625"/>
      <c r="I841" s="625"/>
      <c r="J841" s="625"/>
      <c r="K841" s="625"/>
      <c r="L841" s="625"/>
      <c r="M841" s="625"/>
      <c r="Q841" s="618">
        <f>Q840/K840*100</f>
        <v>12.895600175732147</v>
      </c>
      <c r="R841" s="618">
        <f t="shared" ref="R841:S841" si="42">R840/L840*100</f>
        <v>62.205381543512971</v>
      </c>
      <c r="S841" s="618">
        <f t="shared" si="42"/>
        <v>31.235399702091843</v>
      </c>
    </row>
    <row r="842" spans="1:19" ht="39" customHeight="1" x14ac:dyDescent="0.25">
      <c r="A842" s="595" t="s">
        <v>173</v>
      </c>
      <c r="B842" s="595"/>
      <c r="C842" s="595"/>
      <c r="D842" s="595"/>
    </row>
    <row r="843" spans="1:19" ht="13.8" thickBot="1" x14ac:dyDescent="0.3">
      <c r="A843" s="225">
        <v>28</v>
      </c>
      <c r="B843" s="596"/>
      <c r="C843" s="596"/>
      <c r="D843" s="597"/>
    </row>
    <row r="844" spans="1:19" ht="13.8" thickBot="1" x14ac:dyDescent="0.3">
      <c r="A844" s="626" t="s">
        <v>171</v>
      </c>
      <c r="B844" s="627" t="s">
        <v>115</v>
      </c>
      <c r="C844" s="627" t="s">
        <v>116</v>
      </c>
      <c r="D844" s="628" t="s">
        <v>16</v>
      </c>
    </row>
    <row r="845" spans="1:19" x14ac:dyDescent="0.25">
      <c r="A845" s="573" t="s">
        <v>68</v>
      </c>
      <c r="B845" s="603">
        <v>10082</v>
      </c>
      <c r="C845" s="603">
        <v>3471</v>
      </c>
      <c r="D845" s="575">
        <v>13553</v>
      </c>
    </row>
    <row r="846" spans="1:19" x14ac:dyDescent="0.25">
      <c r="A846" s="576" t="s">
        <v>69</v>
      </c>
      <c r="B846" s="606">
        <v>16008</v>
      </c>
      <c r="C846" s="606">
        <v>448</v>
      </c>
      <c r="D846" s="578">
        <v>16456</v>
      </c>
    </row>
    <row r="847" spans="1:19" x14ac:dyDescent="0.25">
      <c r="A847" s="576" t="s">
        <v>70</v>
      </c>
      <c r="B847" s="606">
        <v>10474</v>
      </c>
      <c r="C847" s="606">
        <v>481</v>
      </c>
      <c r="D847" s="578">
        <v>10955</v>
      </c>
    </row>
    <row r="848" spans="1:19" ht="26.4" x14ac:dyDescent="0.25">
      <c r="A848" s="576" t="s">
        <v>114</v>
      </c>
      <c r="B848" s="606">
        <v>32468</v>
      </c>
      <c r="C848" s="606">
        <v>982</v>
      </c>
      <c r="D848" s="578">
        <v>33450</v>
      </c>
      <c r="L848" s="47"/>
      <c r="M848" s="47"/>
      <c r="N848" s="47"/>
    </row>
    <row r="849" spans="1:14" ht="26.4" x14ac:dyDescent="0.25">
      <c r="A849" s="576" t="s">
        <v>174</v>
      </c>
      <c r="B849" s="606">
        <v>0</v>
      </c>
      <c r="C849" s="606">
        <v>0</v>
      </c>
      <c r="D849" s="578">
        <v>0</v>
      </c>
      <c r="L849" s="47"/>
      <c r="M849" s="47"/>
      <c r="N849" s="47"/>
    </row>
    <row r="850" spans="1:14" ht="26.4" x14ac:dyDescent="0.25">
      <c r="A850" s="576" t="s">
        <v>73</v>
      </c>
      <c r="B850" s="606">
        <v>0</v>
      </c>
      <c r="C850" s="606">
        <v>0</v>
      </c>
      <c r="D850" s="578">
        <v>0</v>
      </c>
      <c r="L850" s="47"/>
      <c r="M850" s="47"/>
      <c r="N850" s="47"/>
    </row>
    <row r="851" spans="1:14" ht="13.8" thickBot="1" x14ac:dyDescent="0.3">
      <c r="A851" s="579" t="s">
        <v>74</v>
      </c>
      <c r="B851" s="608">
        <v>6755</v>
      </c>
      <c r="C851" s="608">
        <v>1858</v>
      </c>
      <c r="D851" s="581">
        <v>8613</v>
      </c>
      <c r="L851" s="47"/>
      <c r="M851" s="47"/>
      <c r="N851" s="47"/>
    </row>
    <row r="852" spans="1:14" ht="13.8" thickBot="1" x14ac:dyDescent="0.3">
      <c r="A852" s="582" t="s">
        <v>16</v>
      </c>
      <c r="B852" s="583">
        <v>75787</v>
      </c>
      <c r="C852" s="583">
        <v>7240</v>
      </c>
      <c r="D852" s="584">
        <v>83027</v>
      </c>
      <c r="L852" s="47"/>
      <c r="M852" s="47"/>
      <c r="N852" s="47"/>
    </row>
    <row r="854" spans="1:14" x14ac:dyDescent="0.25">
      <c r="B854" s="190"/>
      <c r="C854" s="190"/>
      <c r="D854" s="190"/>
    </row>
  </sheetData>
  <mergeCells count="430">
    <mergeCell ref="A842:D842"/>
    <mergeCell ref="A824:M824"/>
    <mergeCell ref="A826:A827"/>
    <mergeCell ref="B826:D826"/>
    <mergeCell ref="E826:G826"/>
    <mergeCell ref="H826:J826"/>
    <mergeCell ref="K826:M826"/>
    <mergeCell ref="F789:I789"/>
    <mergeCell ref="A792:D792"/>
    <mergeCell ref="A794:A795"/>
    <mergeCell ref="B794:D794"/>
    <mergeCell ref="A810:D810"/>
    <mergeCell ref="A812:A813"/>
    <mergeCell ref="B812:D812"/>
    <mergeCell ref="A769:D769"/>
    <mergeCell ref="A771:A772"/>
    <mergeCell ref="B771:D771"/>
    <mergeCell ref="A779:D779"/>
    <mergeCell ref="A781:A782"/>
    <mergeCell ref="B781:D781"/>
    <mergeCell ref="A751:M751"/>
    <mergeCell ref="A753:A754"/>
    <mergeCell ref="B753:D753"/>
    <mergeCell ref="E753:G753"/>
    <mergeCell ref="H753:J753"/>
    <mergeCell ref="K753:M753"/>
    <mergeCell ref="F738:M738"/>
    <mergeCell ref="A739:A740"/>
    <mergeCell ref="B739:D739"/>
    <mergeCell ref="E739:G739"/>
    <mergeCell ref="H739:J739"/>
    <mergeCell ref="K739:M739"/>
    <mergeCell ref="A719:A720"/>
    <mergeCell ref="B719:D719"/>
    <mergeCell ref="E719:G719"/>
    <mergeCell ref="H719:J719"/>
    <mergeCell ref="K719:M719"/>
    <mergeCell ref="A737:M737"/>
    <mergeCell ref="A699:A701"/>
    <mergeCell ref="A702:A704"/>
    <mergeCell ref="A705:A707"/>
    <mergeCell ref="A708:A710"/>
    <mergeCell ref="A711:A713"/>
    <mergeCell ref="A717:M717"/>
    <mergeCell ref="A681:A683"/>
    <mergeCell ref="A684:A686"/>
    <mergeCell ref="A687:A689"/>
    <mergeCell ref="A690:A692"/>
    <mergeCell ref="A693:A695"/>
    <mergeCell ref="A696:A698"/>
    <mergeCell ref="A660:A662"/>
    <mergeCell ref="A663:A665"/>
    <mergeCell ref="A666:A668"/>
    <mergeCell ref="A672:H672"/>
    <mergeCell ref="A675:A677"/>
    <mergeCell ref="A678:A680"/>
    <mergeCell ref="A642:A644"/>
    <mergeCell ref="A645:A647"/>
    <mergeCell ref="A648:A650"/>
    <mergeCell ref="A651:A653"/>
    <mergeCell ref="A654:A656"/>
    <mergeCell ref="A657:A659"/>
    <mergeCell ref="A621:A623"/>
    <mergeCell ref="A624:A626"/>
    <mergeCell ref="A630:H630"/>
    <mergeCell ref="A633:A635"/>
    <mergeCell ref="A636:A638"/>
    <mergeCell ref="A639:A641"/>
    <mergeCell ref="A600:A602"/>
    <mergeCell ref="A603:A605"/>
    <mergeCell ref="A606:A608"/>
    <mergeCell ref="A612:H612"/>
    <mergeCell ref="A615:A617"/>
    <mergeCell ref="A618:A620"/>
    <mergeCell ref="A582:A584"/>
    <mergeCell ref="A585:A587"/>
    <mergeCell ref="A588:A590"/>
    <mergeCell ref="A591:A593"/>
    <mergeCell ref="A594:A596"/>
    <mergeCell ref="A597:A599"/>
    <mergeCell ref="A561:A563"/>
    <mergeCell ref="A564:A566"/>
    <mergeCell ref="A570:J570"/>
    <mergeCell ref="A573:A575"/>
    <mergeCell ref="A576:A578"/>
    <mergeCell ref="A579:A581"/>
    <mergeCell ref="A534:A536"/>
    <mergeCell ref="A537:A539"/>
    <mergeCell ref="A540:A542"/>
    <mergeCell ref="A543:A545"/>
    <mergeCell ref="A555:H555"/>
    <mergeCell ref="A558:A560"/>
    <mergeCell ref="A514:A516"/>
    <mergeCell ref="A519:J519"/>
    <mergeCell ref="A522:A524"/>
    <mergeCell ref="A525:A527"/>
    <mergeCell ref="A528:A530"/>
    <mergeCell ref="A531:A533"/>
    <mergeCell ref="A496:A498"/>
    <mergeCell ref="A499:A501"/>
    <mergeCell ref="A502:A504"/>
    <mergeCell ref="A505:A507"/>
    <mergeCell ref="A508:A510"/>
    <mergeCell ref="A511:A513"/>
    <mergeCell ref="A478:A480"/>
    <mergeCell ref="A481:A483"/>
    <mergeCell ref="A484:A486"/>
    <mergeCell ref="A487:A489"/>
    <mergeCell ref="A490:A492"/>
    <mergeCell ref="A493:A495"/>
    <mergeCell ref="A453:J453"/>
    <mergeCell ref="A456:A458"/>
    <mergeCell ref="A459:A461"/>
    <mergeCell ref="A462:A464"/>
    <mergeCell ref="A465:A467"/>
    <mergeCell ref="A475:J475"/>
    <mergeCell ref="A440:A442"/>
    <mergeCell ref="BE440:BE442"/>
    <mergeCell ref="A443:A445"/>
    <mergeCell ref="BE443:BE445"/>
    <mergeCell ref="A446:A448"/>
    <mergeCell ref="BE446:BE448"/>
    <mergeCell ref="R429:T429"/>
    <mergeCell ref="U429:W429"/>
    <mergeCell ref="X429:Z429"/>
    <mergeCell ref="A431:A433"/>
    <mergeCell ref="BD431:BD448"/>
    <mergeCell ref="BE431:BE433"/>
    <mergeCell ref="A434:A436"/>
    <mergeCell ref="BE434:BE436"/>
    <mergeCell ref="A437:A439"/>
    <mergeCell ref="BE437:BE439"/>
    <mergeCell ref="BV428:BX428"/>
    <mergeCell ref="BY428:CA428"/>
    <mergeCell ref="CB428:CD428"/>
    <mergeCell ref="A429:A430"/>
    <mergeCell ref="B429:B430"/>
    <mergeCell ref="C429:E429"/>
    <mergeCell ref="F429:H429"/>
    <mergeCell ref="I429:K429"/>
    <mergeCell ref="L429:N429"/>
    <mergeCell ref="O429:Q429"/>
    <mergeCell ref="A420:A422"/>
    <mergeCell ref="BC420:BC422"/>
    <mergeCell ref="A427:Z427"/>
    <mergeCell ref="BD427:CD427"/>
    <mergeCell ref="BD428:BF430"/>
    <mergeCell ref="BG428:BI428"/>
    <mergeCell ref="BJ428:BL428"/>
    <mergeCell ref="BM428:BO428"/>
    <mergeCell ref="BP428:BR428"/>
    <mergeCell ref="BS428:BU428"/>
    <mergeCell ref="A412:A414"/>
    <mergeCell ref="BC412:BC414"/>
    <mergeCell ref="A415:A417"/>
    <mergeCell ref="BC415:BC417"/>
    <mergeCell ref="A418:A419"/>
    <mergeCell ref="BC418:BC419"/>
    <mergeCell ref="A403:A405"/>
    <mergeCell ref="BC403:BC405"/>
    <mergeCell ref="A406:A408"/>
    <mergeCell ref="BC406:BC408"/>
    <mergeCell ref="A409:A411"/>
    <mergeCell ref="BC409:BC411"/>
    <mergeCell ref="A394:A396"/>
    <mergeCell ref="BC394:BC396"/>
    <mergeCell ref="A397:A399"/>
    <mergeCell ref="BC397:BC399"/>
    <mergeCell ref="A400:A402"/>
    <mergeCell ref="BC400:BC402"/>
    <mergeCell ref="R387:T387"/>
    <mergeCell ref="U387:W387"/>
    <mergeCell ref="X387:Z387"/>
    <mergeCell ref="A389:A390"/>
    <mergeCell ref="BC389:BC390"/>
    <mergeCell ref="A391:A393"/>
    <mergeCell ref="BC391:BC393"/>
    <mergeCell ref="BT386:BV386"/>
    <mergeCell ref="BW386:BY386"/>
    <mergeCell ref="BZ386:CB386"/>
    <mergeCell ref="A387:A388"/>
    <mergeCell ref="B387:B388"/>
    <mergeCell ref="C387:E387"/>
    <mergeCell ref="F387:H387"/>
    <mergeCell ref="I387:K387"/>
    <mergeCell ref="L387:N387"/>
    <mergeCell ref="O387:Q387"/>
    <mergeCell ref="A380:A382"/>
    <mergeCell ref="BC380:BC382"/>
    <mergeCell ref="A385:Z385"/>
    <mergeCell ref="BC385:CB385"/>
    <mergeCell ref="BC386:BD388"/>
    <mergeCell ref="BE386:BG386"/>
    <mergeCell ref="BH386:BJ386"/>
    <mergeCell ref="BK386:BM386"/>
    <mergeCell ref="BN386:BP386"/>
    <mergeCell ref="BQ386:BS386"/>
    <mergeCell ref="A371:A373"/>
    <mergeCell ref="BC371:BC373"/>
    <mergeCell ref="A374:A376"/>
    <mergeCell ref="BC374:BC376"/>
    <mergeCell ref="A377:A379"/>
    <mergeCell ref="BC377:BC379"/>
    <mergeCell ref="BN366:BP366"/>
    <mergeCell ref="BQ366:BS366"/>
    <mergeCell ref="BT366:BV366"/>
    <mergeCell ref="BW366:BY366"/>
    <mergeCell ref="BZ366:CB366"/>
    <mergeCell ref="A368:A370"/>
    <mergeCell ref="BC368:BC370"/>
    <mergeCell ref="X366:Z366"/>
    <mergeCell ref="BC366:BC367"/>
    <mergeCell ref="BD366:BD367"/>
    <mergeCell ref="BE366:BG366"/>
    <mergeCell ref="BH366:BJ366"/>
    <mergeCell ref="BK366:BM366"/>
    <mergeCell ref="BC364:CC364"/>
    <mergeCell ref="A366:A367"/>
    <mergeCell ref="B366:B367"/>
    <mergeCell ref="C366:E366"/>
    <mergeCell ref="F366:H366"/>
    <mergeCell ref="I366:K366"/>
    <mergeCell ref="L366:N366"/>
    <mergeCell ref="O366:Q366"/>
    <mergeCell ref="R366:T366"/>
    <mergeCell ref="U366:W366"/>
    <mergeCell ref="T353:V353"/>
    <mergeCell ref="W353:Y353"/>
    <mergeCell ref="Z353:AB353"/>
    <mergeCell ref="AC353:AE353"/>
    <mergeCell ref="A364:Z364"/>
    <mergeCell ref="AB364:BA364"/>
    <mergeCell ref="A346:A348"/>
    <mergeCell ref="A351:AE351"/>
    <mergeCell ref="L352:M352"/>
    <mergeCell ref="A353:A354"/>
    <mergeCell ref="B353:D353"/>
    <mergeCell ref="E353:G353"/>
    <mergeCell ref="H353:J353"/>
    <mergeCell ref="K353:M353"/>
    <mergeCell ref="N353:P353"/>
    <mergeCell ref="Q353:S353"/>
    <mergeCell ref="A329:A331"/>
    <mergeCell ref="A332:A334"/>
    <mergeCell ref="A335:A337"/>
    <mergeCell ref="A338:A340"/>
    <mergeCell ref="A341:A343"/>
    <mergeCell ref="A344:A345"/>
    <mergeCell ref="AD313:AF313"/>
    <mergeCell ref="A315:A316"/>
    <mergeCell ref="A317:A319"/>
    <mergeCell ref="A320:A322"/>
    <mergeCell ref="A323:A325"/>
    <mergeCell ref="A326:A328"/>
    <mergeCell ref="L313:N313"/>
    <mergeCell ref="O313:Q313"/>
    <mergeCell ref="R313:T313"/>
    <mergeCell ref="U313:W313"/>
    <mergeCell ref="X313:Z313"/>
    <mergeCell ref="AA313:AC313"/>
    <mergeCell ref="A302:A304"/>
    <mergeCell ref="A305:A307"/>
    <mergeCell ref="Z308:AI308"/>
    <mergeCell ref="A311:AF311"/>
    <mergeCell ref="AI311:BN311"/>
    <mergeCell ref="A313:A314"/>
    <mergeCell ref="B313:B314"/>
    <mergeCell ref="C313:E313"/>
    <mergeCell ref="F313:H313"/>
    <mergeCell ref="I313:K313"/>
    <mergeCell ref="A290:J290"/>
    <mergeCell ref="O290:X290"/>
    <mergeCell ref="AV290:BE290"/>
    <mergeCell ref="A293:A295"/>
    <mergeCell ref="A296:A298"/>
    <mergeCell ref="A299:A301"/>
    <mergeCell ref="B263:B265"/>
    <mergeCell ref="A271:M271"/>
    <mergeCell ref="A273:A274"/>
    <mergeCell ref="B273:D273"/>
    <mergeCell ref="E273:G273"/>
    <mergeCell ref="H273:J273"/>
    <mergeCell ref="K273:M273"/>
    <mergeCell ref="B245:B247"/>
    <mergeCell ref="B248:B250"/>
    <mergeCell ref="B251:B253"/>
    <mergeCell ref="B254:B256"/>
    <mergeCell ref="B257:B259"/>
    <mergeCell ref="B260:B262"/>
    <mergeCell ref="B218:B220"/>
    <mergeCell ref="B221:B223"/>
    <mergeCell ref="B224:B226"/>
    <mergeCell ref="B227:B229"/>
    <mergeCell ref="A230:A265"/>
    <mergeCell ref="B230:B232"/>
    <mergeCell ref="B233:B235"/>
    <mergeCell ref="B236:B238"/>
    <mergeCell ref="B239:B241"/>
    <mergeCell ref="B242:B244"/>
    <mergeCell ref="A191:A229"/>
    <mergeCell ref="B191:B193"/>
    <mergeCell ref="B194:B196"/>
    <mergeCell ref="B197:B199"/>
    <mergeCell ref="B200:B202"/>
    <mergeCell ref="B203:B205"/>
    <mergeCell ref="B206:B208"/>
    <mergeCell ref="B209:B211"/>
    <mergeCell ref="B212:B214"/>
    <mergeCell ref="B215:B217"/>
    <mergeCell ref="A167:A169"/>
    <mergeCell ref="A170:A172"/>
    <mergeCell ref="A173:A175"/>
    <mergeCell ref="A176:A178"/>
    <mergeCell ref="A188:K188"/>
    <mergeCell ref="Y188:AI188"/>
    <mergeCell ref="H150:H151"/>
    <mergeCell ref="A152:A154"/>
    <mergeCell ref="A155:A157"/>
    <mergeCell ref="A158:A160"/>
    <mergeCell ref="A161:A163"/>
    <mergeCell ref="A164:A166"/>
    <mergeCell ref="A139:A141"/>
    <mergeCell ref="BI139:BI141"/>
    <mergeCell ref="A148:H148"/>
    <mergeCell ref="A150:A151"/>
    <mergeCell ref="B150:B151"/>
    <mergeCell ref="C150:C151"/>
    <mergeCell ref="D150:D151"/>
    <mergeCell ref="E150:E151"/>
    <mergeCell ref="F150:F151"/>
    <mergeCell ref="G150:G151"/>
    <mergeCell ref="A131:A133"/>
    <mergeCell ref="BI131:BI133"/>
    <mergeCell ref="A134:A136"/>
    <mergeCell ref="BI134:BI136"/>
    <mergeCell ref="A137:A138"/>
    <mergeCell ref="BI137:BI138"/>
    <mergeCell ref="A122:A124"/>
    <mergeCell ref="BI122:BI124"/>
    <mergeCell ref="A125:A127"/>
    <mergeCell ref="BI125:BI127"/>
    <mergeCell ref="A128:A130"/>
    <mergeCell ref="BI128:BI130"/>
    <mergeCell ref="A113:A115"/>
    <mergeCell ref="BI113:BI115"/>
    <mergeCell ref="A116:A118"/>
    <mergeCell ref="BI116:BI118"/>
    <mergeCell ref="A119:A121"/>
    <mergeCell ref="BI119:BI121"/>
    <mergeCell ref="CC106:CE106"/>
    <mergeCell ref="CF106:CH106"/>
    <mergeCell ref="CI106:CK106"/>
    <mergeCell ref="A108:A109"/>
    <mergeCell ref="BI108:BI109"/>
    <mergeCell ref="A110:A112"/>
    <mergeCell ref="BI110:BI112"/>
    <mergeCell ref="BK106:BM106"/>
    <mergeCell ref="BN106:BP106"/>
    <mergeCell ref="BQ106:BS106"/>
    <mergeCell ref="BT106:BV106"/>
    <mergeCell ref="BW106:BY106"/>
    <mergeCell ref="BZ106:CB106"/>
    <mergeCell ref="O106:Q106"/>
    <mergeCell ref="R106:T106"/>
    <mergeCell ref="U106:W106"/>
    <mergeCell ref="X106:Z106"/>
    <mergeCell ref="AA106:AC106"/>
    <mergeCell ref="BI106:BJ107"/>
    <mergeCell ref="A106:A107"/>
    <mergeCell ref="B106:B107"/>
    <mergeCell ref="C106:E106"/>
    <mergeCell ref="F106:H106"/>
    <mergeCell ref="I106:K106"/>
    <mergeCell ref="L106:N106"/>
    <mergeCell ref="A87:A89"/>
    <mergeCell ref="A90:A92"/>
    <mergeCell ref="A93:A94"/>
    <mergeCell ref="A95:A97"/>
    <mergeCell ref="A104:AC104"/>
    <mergeCell ref="BI104:CK104"/>
    <mergeCell ref="A69:A71"/>
    <mergeCell ref="A72:A74"/>
    <mergeCell ref="A75:A77"/>
    <mergeCell ref="A78:A80"/>
    <mergeCell ref="A81:A83"/>
    <mergeCell ref="A84:A86"/>
    <mergeCell ref="O62:Q62"/>
    <mergeCell ref="R62:T62"/>
    <mergeCell ref="U62:W62"/>
    <mergeCell ref="X62:Z62"/>
    <mergeCell ref="A64:A65"/>
    <mergeCell ref="A66:A68"/>
    <mergeCell ref="A44:A46"/>
    <mergeCell ref="A47:A49"/>
    <mergeCell ref="A50:A52"/>
    <mergeCell ref="A60:Z60"/>
    <mergeCell ref="A62:A63"/>
    <mergeCell ref="B62:B63"/>
    <mergeCell ref="C62:E62"/>
    <mergeCell ref="F62:H62"/>
    <mergeCell ref="I62:K62"/>
    <mergeCell ref="L62:N62"/>
    <mergeCell ref="A26:A28"/>
    <mergeCell ref="A29:A31"/>
    <mergeCell ref="A32:A34"/>
    <mergeCell ref="A35:A37"/>
    <mergeCell ref="A38:A40"/>
    <mergeCell ref="A41:A43"/>
    <mergeCell ref="A8:A10"/>
    <mergeCell ref="A11:A13"/>
    <mergeCell ref="A14:A16"/>
    <mergeCell ref="A17:A19"/>
    <mergeCell ref="A20:A22"/>
    <mergeCell ref="A23:A25"/>
    <mergeCell ref="W3:Y3"/>
    <mergeCell ref="Z3:AB3"/>
    <mergeCell ref="AC3:AE3"/>
    <mergeCell ref="AF3:AG3"/>
    <mergeCell ref="AH3:AJ3"/>
    <mergeCell ref="A5:A7"/>
    <mergeCell ref="A1:AI1"/>
    <mergeCell ref="A3:A4"/>
    <mergeCell ref="B3:B4"/>
    <mergeCell ref="C3:D3"/>
    <mergeCell ref="E3:G3"/>
    <mergeCell ref="H3:J3"/>
    <mergeCell ref="K3:M3"/>
    <mergeCell ref="N3:P3"/>
    <mergeCell ref="Q3:S3"/>
    <mergeCell ref="T3:V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2026-04-25T16:31:54Z</dcterms:created>
  <dcterms:modified xsi:type="dcterms:W3CDTF">2026-04-25T16:32:24Z</dcterms:modified>
</cp:coreProperties>
</file>